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V:\lhernandez\2025\Información trimestral 2025\4to trimestre 2025\"/>
    </mc:Choice>
  </mc:AlternateContent>
  <xr:revisionPtr revIDLastSave="0" documentId="13_ncr:1_{63FC19D0-3188-48AF-A9C2-98A43B5C72E3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PPI" sheetId="1" r:id="rId1"/>
  </sheets>
  <definedNames>
    <definedName name="_xlnm._FilterDatabase" localSheetId="0" hidden="1">PPI!$A$3:$Q$29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31" i="1" l="1"/>
  <c r="N131" i="1"/>
  <c r="O130" i="1"/>
  <c r="N130" i="1"/>
  <c r="O129" i="1"/>
  <c r="N129" i="1"/>
  <c r="O128" i="1"/>
  <c r="N128" i="1"/>
  <c r="O127" i="1"/>
  <c r="N127" i="1"/>
  <c r="O126" i="1"/>
  <c r="N126" i="1"/>
  <c r="O125" i="1"/>
  <c r="N125" i="1"/>
  <c r="O124" i="1"/>
  <c r="N124" i="1"/>
  <c r="O123" i="1"/>
  <c r="N123" i="1"/>
  <c r="O122" i="1"/>
  <c r="N122" i="1"/>
  <c r="O121" i="1"/>
  <c r="N121" i="1"/>
  <c r="O120" i="1"/>
  <c r="N120" i="1"/>
  <c r="O119" i="1"/>
  <c r="N119" i="1"/>
  <c r="O118" i="1"/>
  <c r="N118" i="1"/>
  <c r="O117" i="1"/>
  <c r="N117" i="1"/>
  <c r="O116" i="1"/>
  <c r="N116" i="1"/>
  <c r="O115" i="1"/>
  <c r="N115" i="1"/>
  <c r="O114" i="1"/>
  <c r="N114" i="1"/>
  <c r="O113" i="1"/>
  <c r="N113" i="1"/>
  <c r="O112" i="1"/>
  <c r="N112" i="1"/>
  <c r="O111" i="1"/>
  <c r="N111" i="1"/>
  <c r="O110" i="1"/>
  <c r="N110" i="1"/>
  <c r="O109" i="1"/>
  <c r="N109" i="1"/>
  <c r="O108" i="1"/>
  <c r="N108" i="1"/>
  <c r="O107" i="1"/>
  <c r="N107" i="1"/>
  <c r="O106" i="1"/>
  <c r="N106" i="1"/>
  <c r="O105" i="1"/>
  <c r="N105" i="1"/>
  <c r="O104" i="1"/>
  <c r="N104" i="1"/>
  <c r="O103" i="1"/>
  <c r="N103" i="1"/>
  <c r="O102" i="1"/>
  <c r="N102" i="1"/>
  <c r="O101" i="1"/>
  <c r="N101" i="1"/>
  <c r="O100" i="1"/>
  <c r="N100" i="1"/>
  <c r="O99" i="1"/>
  <c r="N99" i="1"/>
  <c r="O98" i="1"/>
  <c r="N98" i="1"/>
  <c r="O97" i="1"/>
  <c r="N97" i="1"/>
  <c r="O96" i="1"/>
  <c r="N96" i="1"/>
  <c r="O95" i="1"/>
  <c r="N95" i="1"/>
  <c r="O94" i="1"/>
  <c r="N94" i="1"/>
  <c r="O93" i="1"/>
  <c r="N93" i="1"/>
  <c r="O92" i="1"/>
  <c r="N92" i="1"/>
  <c r="O91" i="1"/>
  <c r="N91" i="1"/>
  <c r="O90" i="1"/>
  <c r="N90" i="1"/>
  <c r="O89" i="1"/>
  <c r="N89" i="1"/>
  <c r="O88" i="1"/>
  <c r="N88" i="1"/>
  <c r="O87" i="1"/>
  <c r="N87" i="1"/>
  <c r="O86" i="1"/>
  <c r="N86" i="1"/>
  <c r="O85" i="1"/>
  <c r="N85" i="1"/>
  <c r="O84" i="1"/>
  <c r="N84" i="1"/>
  <c r="O83" i="1"/>
  <c r="N83" i="1"/>
  <c r="O82" i="1"/>
  <c r="N82" i="1"/>
  <c r="O81" i="1"/>
  <c r="N81" i="1"/>
  <c r="O80" i="1"/>
  <c r="N80" i="1"/>
  <c r="O79" i="1"/>
  <c r="N79" i="1"/>
  <c r="O78" i="1"/>
  <c r="N78" i="1"/>
  <c r="O77" i="1"/>
  <c r="N77" i="1"/>
  <c r="O76" i="1"/>
  <c r="N76" i="1"/>
  <c r="O75" i="1"/>
  <c r="N75" i="1"/>
  <c r="O74" i="1"/>
  <c r="N74" i="1"/>
  <c r="O73" i="1"/>
  <c r="N73" i="1"/>
  <c r="O72" i="1"/>
  <c r="N72" i="1"/>
  <c r="O71" i="1"/>
  <c r="N71" i="1"/>
  <c r="O70" i="1"/>
  <c r="N70" i="1"/>
  <c r="O69" i="1"/>
  <c r="N69" i="1"/>
  <c r="O68" i="1"/>
  <c r="N68" i="1"/>
  <c r="O67" i="1"/>
  <c r="N67" i="1"/>
  <c r="O66" i="1"/>
  <c r="N66" i="1"/>
  <c r="O65" i="1"/>
  <c r="N65" i="1"/>
  <c r="O64" i="1"/>
  <c r="N64" i="1"/>
  <c r="O63" i="1"/>
  <c r="N63" i="1"/>
  <c r="O62" i="1"/>
  <c r="N62" i="1"/>
  <c r="O61" i="1"/>
  <c r="N61" i="1"/>
  <c r="O60" i="1"/>
  <c r="N60" i="1"/>
  <c r="O59" i="1"/>
  <c r="N59" i="1"/>
  <c r="O58" i="1"/>
  <c r="N58" i="1"/>
  <c r="O57" i="1"/>
  <c r="N57" i="1"/>
  <c r="O56" i="1"/>
  <c r="N56" i="1"/>
  <c r="O55" i="1"/>
  <c r="N55" i="1"/>
  <c r="O54" i="1"/>
  <c r="N54" i="1"/>
  <c r="O53" i="1"/>
  <c r="N53" i="1"/>
  <c r="O52" i="1"/>
  <c r="N52" i="1"/>
  <c r="O51" i="1"/>
  <c r="N51" i="1"/>
  <c r="O50" i="1"/>
  <c r="N50" i="1"/>
  <c r="O49" i="1"/>
  <c r="N49" i="1"/>
  <c r="O48" i="1"/>
  <c r="N48" i="1"/>
  <c r="O47" i="1"/>
  <c r="N47" i="1"/>
  <c r="O46" i="1"/>
  <c r="N46" i="1"/>
  <c r="O45" i="1"/>
  <c r="N45" i="1"/>
  <c r="O44" i="1"/>
  <c r="N44" i="1"/>
  <c r="O43" i="1"/>
  <c r="N43" i="1"/>
  <c r="O42" i="1"/>
  <c r="N42" i="1"/>
  <c r="O41" i="1"/>
  <c r="N41" i="1"/>
  <c r="O40" i="1"/>
  <c r="N40" i="1"/>
  <c r="O39" i="1"/>
  <c r="N39" i="1"/>
  <c r="O38" i="1"/>
  <c r="N38" i="1"/>
  <c r="O37" i="1"/>
  <c r="N37" i="1"/>
  <c r="O36" i="1"/>
  <c r="N36" i="1"/>
  <c r="O35" i="1"/>
  <c r="N35" i="1"/>
  <c r="O34" i="1"/>
  <c r="N34" i="1"/>
  <c r="O33" i="1"/>
  <c r="N33" i="1"/>
  <c r="O32" i="1"/>
  <c r="N32" i="1"/>
  <c r="O31" i="1"/>
  <c r="N31" i="1"/>
  <c r="O30" i="1"/>
  <c r="N30" i="1"/>
  <c r="O29" i="1"/>
  <c r="N29" i="1"/>
  <c r="O28" i="1"/>
  <c r="N28" i="1"/>
  <c r="O27" i="1"/>
  <c r="N27" i="1"/>
  <c r="O26" i="1"/>
  <c r="N26" i="1"/>
  <c r="O25" i="1"/>
  <c r="N25" i="1"/>
  <c r="O24" i="1"/>
  <c r="N24" i="1"/>
  <c r="O23" i="1"/>
  <c r="N23" i="1"/>
  <c r="O22" i="1"/>
  <c r="N22" i="1"/>
  <c r="O21" i="1"/>
  <c r="N21" i="1"/>
  <c r="O20" i="1"/>
  <c r="N20" i="1"/>
  <c r="O19" i="1"/>
  <c r="N19" i="1"/>
  <c r="O18" i="1"/>
  <c r="N18" i="1"/>
  <c r="O17" i="1"/>
  <c r="N17" i="1"/>
  <c r="O16" i="1"/>
  <c r="N16" i="1"/>
  <c r="O15" i="1"/>
  <c r="N15" i="1"/>
  <c r="O14" i="1"/>
  <c r="N14" i="1"/>
  <c r="O13" i="1"/>
  <c r="N13" i="1"/>
  <c r="O12" i="1"/>
  <c r="N12" i="1"/>
  <c r="O11" i="1"/>
  <c r="N11" i="1"/>
  <c r="O10" i="1"/>
  <c r="N10" i="1"/>
  <c r="O9" i="1"/>
  <c r="N9" i="1"/>
  <c r="O8" i="1"/>
  <c r="N8" i="1"/>
  <c r="O7" i="1"/>
  <c r="N7" i="1"/>
  <c r="O6" i="1"/>
  <c r="N6" i="1"/>
  <c r="O5" i="1"/>
  <c r="N5" i="1"/>
  <c r="O4" i="1"/>
  <c r="N4" i="1"/>
</calcChain>
</file>

<file path=xl/sharedStrings.xml><?xml version="1.0" encoding="utf-8"?>
<sst xmlns="http://schemas.openxmlformats.org/spreadsheetml/2006/main" count="546" uniqueCount="131">
  <si>
    <t>Inversión</t>
  </si>
  <si>
    <t>Metas</t>
  </si>
  <si>
    <t>% Avance Financiero</t>
  </si>
  <si>
    <t>% Avance Metas</t>
  </si>
  <si>
    <t>Clave del Programa/ Proyecto</t>
  </si>
  <si>
    <t>Nombre</t>
  </si>
  <si>
    <t>Partida</t>
  </si>
  <si>
    <t>Descripción</t>
  </si>
  <si>
    <t>Clave UR</t>
  </si>
  <si>
    <t>Descripción UR</t>
  </si>
  <si>
    <t>Aprobado</t>
  </si>
  <si>
    <t>Modificado</t>
  </si>
  <si>
    <t>Devengado</t>
  </si>
  <si>
    <t>Programado</t>
  </si>
  <si>
    <t>Alcanzado</t>
  </si>
  <si>
    <t>Unidad de medida</t>
  </si>
  <si>
    <t>Devengado/ Aprobado</t>
  </si>
  <si>
    <t>Devengado/ Modificado</t>
  </si>
  <si>
    <t>Alcanzado/ Programado</t>
  </si>
  <si>
    <t>Alcanzado/ Modificado</t>
  </si>
  <si>
    <t>Sistema de Agua Potable y Alcantarillado de León
Programas y Proyectos de Inversión
Del 01 de enero al 31 de diciembre de 2025
(Cifra en Pesos)</t>
  </si>
  <si>
    <t>E000174</t>
  </si>
  <si>
    <t>INSTITUCIONAL</t>
  </si>
  <si>
    <t>MOBILIARIO Y EQUIPO DE ADMINISTRACION</t>
  </si>
  <si>
    <t>COMUNICACIÓN</t>
  </si>
  <si>
    <t>JURIDICO</t>
  </si>
  <si>
    <t>DEPTO NUEVOS DESARROLLOS</t>
  </si>
  <si>
    <t>GERENCIA DE TRATAMIENTO Y REUSO</t>
  </si>
  <si>
    <t>LABORATORIO</t>
  </si>
  <si>
    <t>ANALISIS DE AGUA POTABLE</t>
  </si>
  <si>
    <t>ANALISIS DE AGUA RESIDUAL</t>
  </si>
  <si>
    <t>PLANTAS MPAL Y DE DESBASTE</t>
  </si>
  <si>
    <t>FISCALIZACION</t>
  </si>
  <si>
    <t>MEDICION</t>
  </si>
  <si>
    <t>DEPTO PLANTAS DE TRATAMIENTO PERIFERICAS</t>
  </si>
  <si>
    <t>DEPTO PLANTAS POTABILIZADORAS</t>
  </si>
  <si>
    <t>GCIA DE SUPERVISION DE OBRA</t>
  </si>
  <si>
    <t>SUPERVISION</t>
  </si>
  <si>
    <t>SUPERV DE FRACC Y OBRAS MPALES</t>
  </si>
  <si>
    <t>SUPERV DE FRACCIONAMIENTOS</t>
  </si>
  <si>
    <t>GCIA DE PROYECTOS Y COSTOS</t>
  </si>
  <si>
    <t>PROYECTOS</t>
  </si>
  <si>
    <t>DIBUJO</t>
  </si>
  <si>
    <t>PROYECTISTAS</t>
  </si>
  <si>
    <t>COSTOS Y EVALUACION</t>
  </si>
  <si>
    <t>GERENCIA DE CALIDAD DEL AGUA Y FISCALIZACION</t>
  </si>
  <si>
    <t>GCIA DE AGUA POTABLE Y ALC</t>
  </si>
  <si>
    <t>MNTTO DE REDES</t>
  </si>
  <si>
    <t>INGENIERIA HIDRAULICA</t>
  </si>
  <si>
    <t>RECUPERACION DE AGUA</t>
  </si>
  <si>
    <t>DEPTO ALCANTARILLADO</t>
  </si>
  <si>
    <t>CONTABILIDAD</t>
  </si>
  <si>
    <t>CAJAS</t>
  </si>
  <si>
    <t>COMPRAS Y SUMINISTROS</t>
  </si>
  <si>
    <t>ENTREGA DE MATERIALES</t>
  </si>
  <si>
    <t>GERENCIA COMERCIAL</t>
  </si>
  <si>
    <t>FACTURACION Y COBRANZA</t>
  </si>
  <si>
    <t>MESA DE VERIFICACION E INFORMACION</t>
  </si>
  <si>
    <t>CORTES, RECONEXIONES Y LIMITACIONES</t>
  </si>
  <si>
    <t>DETERMINACION DE CONSUMOS</t>
  </si>
  <si>
    <t>MEDIDORES</t>
  </si>
  <si>
    <t>LECTURAS</t>
  </si>
  <si>
    <t>LABORATORIO DE MEDIDORES</t>
  </si>
  <si>
    <t>GIROS ESPECIALES</t>
  </si>
  <si>
    <t>ATENCION A CLIENTES</t>
  </si>
  <si>
    <t>CALL CENTER</t>
  </si>
  <si>
    <t>GCIA DE TECNOLOGIAS DE LA INF Y COM</t>
  </si>
  <si>
    <t>SISTEMAS COMPUTACIONALES</t>
  </si>
  <si>
    <t>DEPTO TEGNOLOGIAS DE LA OPERACION</t>
  </si>
  <si>
    <t>DEPTO INF DE TENOLOGIAS DE LA INF Y COM</t>
  </si>
  <si>
    <t>GCIA DE SERVICIOS ADMTVOS</t>
  </si>
  <si>
    <t>DESARROLLO INSTITUCIONAL</t>
  </si>
  <si>
    <t>CAPACITACION</t>
  </si>
  <si>
    <t>SERVICIOS GENERALES</t>
  </si>
  <si>
    <t>ACTIVOS FIJOS</t>
  </si>
  <si>
    <t>MANTENIMIENTO</t>
  </si>
  <si>
    <t>VIGILANCIA</t>
  </si>
  <si>
    <t>CONTROL VEHICULAR</t>
  </si>
  <si>
    <t>ADMON DEL PERSONAL</t>
  </si>
  <si>
    <t>SELECCION DE PERSONAL</t>
  </si>
  <si>
    <t>NOMINAS</t>
  </si>
  <si>
    <t>HIDROLOGIA</t>
  </si>
  <si>
    <t>PLANEACION HIDRICA</t>
  </si>
  <si>
    <t>01101</t>
  </si>
  <si>
    <t>PRESIDENCIA DEL CONSEJO DIRECTIVO</t>
  </si>
  <si>
    <t>02101</t>
  </si>
  <si>
    <t>UNIDAD DE TRANSPARENCIA</t>
  </si>
  <si>
    <t>03201</t>
  </si>
  <si>
    <t>DEPTO AUDITORIA CONTABLE FINANCIERA E INFORMATICA</t>
  </si>
  <si>
    <t>03301</t>
  </si>
  <si>
    <t>DEPTO EVALUACION Y CONTROL DE OBRA</t>
  </si>
  <si>
    <t>03401</t>
  </si>
  <si>
    <t>DEPTO ASUNTOS JURIDICOS</t>
  </si>
  <si>
    <t>06101</t>
  </si>
  <si>
    <t>SUBDIRECCION GRAL ADMINISTRATIVA</t>
  </si>
  <si>
    <t>07101</t>
  </si>
  <si>
    <t>SUBDIRECCION GRAL OPERATIVA</t>
  </si>
  <si>
    <t>07201</t>
  </si>
  <si>
    <t>DEPTO DE GESTION RURAL</t>
  </si>
  <si>
    <t>09101</t>
  </si>
  <si>
    <t>SUBDIRECCION DE PROYECTOS ESPECIALES E INNOVACION</t>
  </si>
  <si>
    <t>03501</t>
  </si>
  <si>
    <t>DEPTO ATENCION Y SEGUIMIENTO A QUEJAS, DENUNCIAS Y SUGERENCIAS</t>
  </si>
  <si>
    <t>VEHICULOS Y EQUIPO DE TRANSPORTE</t>
  </si>
  <si>
    <t>MECANICA</t>
  </si>
  <si>
    <t>MAQUINARIA, OTROS EQUIPOS Y HERRAMIENTAS</t>
  </si>
  <si>
    <t>FUENTES DE ABASTECIMIENTO</t>
  </si>
  <si>
    <t>DISTRIBUCION</t>
  </si>
  <si>
    <t>EQUIPOS ESPECIALES</t>
  </si>
  <si>
    <t>CUADRILLAS DE M.R.A.</t>
  </si>
  <si>
    <t>50102</t>
  </si>
  <si>
    <t>COORDINACION DE SSH Y CALIDAD AMBIENTAL</t>
  </si>
  <si>
    <t>BIENES INMUEBLES</t>
  </si>
  <si>
    <t>ACTIVOS INTANGIBLES</t>
  </si>
  <si>
    <t>OBRA PÚBLICA EN BIENES DE DOMINIO PÚBLICO</t>
  </si>
  <si>
    <t>OBRA PÚBLICA EN BIENES PROPIOS</t>
  </si>
  <si>
    <t>E000180</t>
  </si>
  <si>
    <t>ENTORNOS SEGUROS</t>
  </si>
  <si>
    <t>E000181</t>
  </si>
  <si>
    <t>RED DE AGUA Y ALCANTARILLADO</t>
  </si>
  <si>
    <t>E000183</t>
  </si>
  <si>
    <t>MAS Y MEJOR CALIDAD DE AGUA</t>
  </si>
  <si>
    <t>E000184</t>
  </si>
  <si>
    <t>AMPLIACION DE LA RED DE AGUA TRATADA</t>
  </si>
  <si>
    <t>E000186</t>
  </si>
  <si>
    <t>NANOTECNOLOGIA PARA TRATAMIENTO DE AGUA</t>
  </si>
  <si>
    <t>E000170</t>
  </si>
  <si>
    <t>OBRAS EN PROCESO</t>
  </si>
  <si>
    <t>Entornos seguros</t>
  </si>
  <si>
    <t>Red de agua y alcantarillado</t>
  </si>
  <si>
    <t>Ampliación de la red de agua tratada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</si>
</sst>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8"/>
      <color theme="1"/>
      <name val="Arial"/>
      <scheme val="minor"/>
    </font>
    <font>
      <b/>
      <sz val="8"/>
      <color theme="1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  <scheme val="minor"/>
    </font>
    <font>
      <sz val="9"/>
      <color theme="1"/>
      <name val="Arial"/>
      <family val="2"/>
      <scheme val="major"/>
    </font>
    <font>
      <sz val="8"/>
      <color theme="1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21">
    <xf numFmtId="0" fontId="0" fillId="0" borderId="0" xfId="0"/>
    <xf numFmtId="0" fontId="3" fillId="0" borderId="0" xfId="0" applyFont="1"/>
    <xf numFmtId="0" fontId="1" fillId="2" borderId="1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top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wrapText="1"/>
    </xf>
    <xf numFmtId="4" fontId="1" fillId="2" borderId="6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wrapText="1"/>
    </xf>
    <xf numFmtId="43" fontId="3" fillId="0" borderId="0" xfId="2" applyFont="1" applyFill="1"/>
    <xf numFmtId="9" fontId="5" fillId="0" borderId="0" xfId="1" applyFont="1" applyFill="1" applyAlignment="1">
      <alignment horizontal="center"/>
    </xf>
    <xf numFmtId="0" fontId="3" fillId="0" borderId="0" xfId="0" applyFont="1" applyAlignment="1">
      <alignment horizontal="right"/>
    </xf>
    <xf numFmtId="43" fontId="3" fillId="0" borderId="0" xfId="2" applyFont="1"/>
    <xf numFmtId="0" fontId="1" fillId="2" borderId="2" xfId="0" applyFont="1" applyFill="1" applyBorder="1" applyAlignment="1">
      <alignment horizontal="center" wrapText="1"/>
    </xf>
    <xf numFmtId="0" fontId="2" fillId="0" borderId="4" xfId="0" applyFont="1" applyBorder="1"/>
    <xf numFmtId="0" fontId="2" fillId="0" borderId="3" xfId="0" applyFont="1" applyBorder="1"/>
    <xf numFmtId="0" fontId="1" fillId="2" borderId="4" xfId="0" applyFont="1" applyFill="1" applyBorder="1" applyAlignment="1">
      <alignment horizontal="center" wrapText="1"/>
    </xf>
  </cellXfs>
  <cellStyles count="3">
    <cellStyle name="Millares" xfId="2" builtinId="3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6"/>
  <sheetViews>
    <sheetView tabSelected="1" workbookViewId="0">
      <selection sqref="A1:Q1"/>
    </sheetView>
  </sheetViews>
  <sheetFormatPr baseColWidth="10" defaultColWidth="16.83203125" defaultRowHeight="15" customHeight="1" x14ac:dyDescent="0.2"/>
  <cols>
    <col min="1" max="1" width="19.83203125" customWidth="1"/>
    <col min="2" max="2" width="26.33203125" customWidth="1"/>
    <col min="3" max="3" width="16.1640625" customWidth="1"/>
    <col min="4" max="4" width="35.33203125" customWidth="1"/>
    <col min="5" max="5" width="16.83203125" customWidth="1"/>
    <col min="6" max="6" width="29.83203125" customWidth="1"/>
    <col min="7" max="7" width="16.5" bestFit="1" customWidth="1"/>
    <col min="8" max="9" width="17.83203125" bestFit="1" customWidth="1"/>
    <col min="10" max="13" width="13.33203125" customWidth="1"/>
    <col min="14" max="17" width="11.83203125" customWidth="1"/>
    <col min="18" max="26" width="12" customWidth="1"/>
  </cols>
  <sheetData>
    <row r="1" spans="1:26" ht="48" customHeight="1" x14ac:dyDescent="0.2">
      <c r="A1" s="17" t="s">
        <v>20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9"/>
      <c r="R1" s="1"/>
      <c r="S1" s="1"/>
      <c r="T1" s="1"/>
      <c r="U1" s="1"/>
      <c r="V1" s="1"/>
      <c r="W1" s="1"/>
      <c r="X1" s="1"/>
      <c r="Y1" s="1"/>
      <c r="Z1" s="1"/>
    </row>
    <row r="2" spans="1:26" ht="12.75" customHeight="1" x14ac:dyDescent="0.2">
      <c r="A2" s="2"/>
      <c r="B2" s="2"/>
      <c r="C2" s="2"/>
      <c r="D2" s="2"/>
      <c r="E2" s="2"/>
      <c r="F2" s="2"/>
      <c r="G2" s="3"/>
      <c r="H2" s="12" t="s">
        <v>0</v>
      </c>
      <c r="I2" s="4"/>
      <c r="J2" s="3"/>
      <c r="K2" s="20" t="s">
        <v>1</v>
      </c>
      <c r="L2" s="18"/>
      <c r="M2" s="19"/>
      <c r="N2" s="5" t="s">
        <v>2</v>
      </c>
      <c r="O2" s="4"/>
      <c r="P2" s="6" t="s">
        <v>3</v>
      </c>
      <c r="Q2" s="7"/>
      <c r="R2" s="1"/>
      <c r="S2" s="1"/>
      <c r="T2" s="1"/>
      <c r="U2" s="1"/>
      <c r="V2" s="1"/>
      <c r="W2" s="1"/>
      <c r="X2" s="1"/>
      <c r="Y2" s="1"/>
      <c r="Z2" s="1"/>
    </row>
    <row r="3" spans="1:26" ht="21.75" customHeight="1" x14ac:dyDescent="0.2">
      <c r="A3" s="8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9" t="s">
        <v>10</v>
      </c>
      <c r="H3" s="9" t="s">
        <v>11</v>
      </c>
      <c r="I3" s="9" t="s">
        <v>12</v>
      </c>
      <c r="J3" s="9" t="s">
        <v>13</v>
      </c>
      <c r="K3" s="9" t="s">
        <v>11</v>
      </c>
      <c r="L3" s="9" t="s">
        <v>14</v>
      </c>
      <c r="M3" s="9" t="s">
        <v>15</v>
      </c>
      <c r="N3" s="10" t="s">
        <v>16</v>
      </c>
      <c r="O3" s="10" t="s">
        <v>17</v>
      </c>
      <c r="P3" s="11" t="s">
        <v>18</v>
      </c>
      <c r="Q3" s="11" t="s">
        <v>19</v>
      </c>
      <c r="R3" s="1"/>
      <c r="S3" s="1"/>
      <c r="T3" s="1"/>
      <c r="U3" s="1"/>
      <c r="V3" s="1"/>
      <c r="W3" s="1"/>
      <c r="X3" s="1"/>
      <c r="Y3" s="1"/>
      <c r="Z3" s="1"/>
    </row>
    <row r="4" spans="1:26" ht="11.25" customHeight="1" x14ac:dyDescent="0.2">
      <c r="A4" s="1" t="s">
        <v>21</v>
      </c>
      <c r="B4" s="1" t="s">
        <v>22</v>
      </c>
      <c r="C4" s="1">
        <v>5100</v>
      </c>
      <c r="D4" s="1" t="s">
        <v>23</v>
      </c>
      <c r="E4" s="1">
        <v>10101</v>
      </c>
      <c r="F4" s="1" t="s">
        <v>24</v>
      </c>
      <c r="G4" s="13">
        <v>658000</v>
      </c>
      <c r="H4" s="13">
        <v>108392.1</v>
      </c>
      <c r="I4" s="13">
        <v>101329.28</v>
      </c>
      <c r="J4" s="1"/>
      <c r="K4" s="1"/>
      <c r="L4" s="1"/>
      <c r="M4" s="1"/>
      <c r="N4" s="14">
        <f t="shared" ref="N4:N67" si="0">+IF(G4=0,"0",IF(G4&gt;0,I4/G4))</f>
        <v>0.15399586626139816</v>
      </c>
      <c r="O4" s="14">
        <f t="shared" ref="O4:O67" si="1">+IF(H4=0,"",IF(H4&gt;0,I4/H4))</f>
        <v>0.93484008520916184</v>
      </c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1.25" customHeight="1" x14ac:dyDescent="0.2">
      <c r="A5" s="1" t="s">
        <v>21</v>
      </c>
      <c r="B5" s="1" t="s">
        <v>22</v>
      </c>
      <c r="C5" s="1">
        <v>5100</v>
      </c>
      <c r="D5" s="1" t="s">
        <v>23</v>
      </c>
      <c r="E5" s="1">
        <v>11101</v>
      </c>
      <c r="F5" s="1" t="s">
        <v>25</v>
      </c>
      <c r="G5" s="13">
        <v>0</v>
      </c>
      <c r="H5" s="13">
        <v>110572.79</v>
      </c>
      <c r="I5" s="13">
        <v>110572.79</v>
      </c>
      <c r="J5" s="1"/>
      <c r="K5" s="1"/>
      <c r="L5" s="1"/>
      <c r="M5" s="1"/>
      <c r="N5" s="14" t="str">
        <f t="shared" si="0"/>
        <v>0</v>
      </c>
      <c r="O5" s="14">
        <f t="shared" si="1"/>
        <v>1</v>
      </c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1.25" customHeight="1" x14ac:dyDescent="0.2">
      <c r="A6" s="1" t="s">
        <v>21</v>
      </c>
      <c r="B6" s="1" t="s">
        <v>22</v>
      </c>
      <c r="C6" s="1">
        <v>5100</v>
      </c>
      <c r="D6" s="1" t="s">
        <v>23</v>
      </c>
      <c r="E6" s="1">
        <v>12101</v>
      </c>
      <c r="F6" s="1" t="s">
        <v>26</v>
      </c>
      <c r="G6" s="13">
        <v>0</v>
      </c>
      <c r="H6" s="13">
        <v>71900</v>
      </c>
      <c r="I6" s="13">
        <v>71900</v>
      </c>
      <c r="J6" s="1"/>
      <c r="K6" s="1"/>
      <c r="L6" s="1"/>
      <c r="M6" s="1"/>
      <c r="N6" s="14" t="str">
        <f t="shared" si="0"/>
        <v>0</v>
      </c>
      <c r="O6" s="14">
        <f t="shared" si="1"/>
        <v>1</v>
      </c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1.25" customHeight="1" x14ac:dyDescent="0.2">
      <c r="A7" s="1" t="s">
        <v>21</v>
      </c>
      <c r="B7" s="1" t="s">
        <v>22</v>
      </c>
      <c r="C7" s="1">
        <v>5100</v>
      </c>
      <c r="D7" s="1" t="s">
        <v>23</v>
      </c>
      <c r="E7" s="1">
        <v>15101</v>
      </c>
      <c r="F7" s="1" t="s">
        <v>27</v>
      </c>
      <c r="G7" s="13">
        <v>0</v>
      </c>
      <c r="H7" s="13">
        <v>183480.2</v>
      </c>
      <c r="I7" s="13">
        <v>183480.2</v>
      </c>
      <c r="J7" s="1"/>
      <c r="K7" s="1"/>
      <c r="L7" s="1"/>
      <c r="M7" s="1"/>
      <c r="N7" s="14" t="str">
        <f t="shared" si="0"/>
        <v>0</v>
      </c>
      <c r="O7" s="14">
        <f t="shared" si="1"/>
        <v>1</v>
      </c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1.25" customHeight="1" x14ac:dyDescent="0.2">
      <c r="A8" s="1" t="s">
        <v>21</v>
      </c>
      <c r="B8" s="1" t="s">
        <v>22</v>
      </c>
      <c r="C8" s="1">
        <v>5100</v>
      </c>
      <c r="D8" s="1" t="s">
        <v>23</v>
      </c>
      <c r="E8" s="1">
        <v>15201</v>
      </c>
      <c r="F8" s="1" t="s">
        <v>28</v>
      </c>
      <c r="G8" s="13">
        <v>0</v>
      </c>
      <c r="H8" s="13">
        <v>489975</v>
      </c>
      <c r="I8" s="13">
        <v>471588.18</v>
      </c>
      <c r="J8" s="1"/>
      <c r="K8" s="1"/>
      <c r="L8" s="1"/>
      <c r="M8" s="1"/>
      <c r="N8" s="14" t="str">
        <f t="shared" si="0"/>
        <v>0</v>
      </c>
      <c r="O8" s="14">
        <f t="shared" si="1"/>
        <v>0.9624739629572937</v>
      </c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1.25" customHeight="1" x14ac:dyDescent="0.2">
      <c r="A9" s="1" t="s">
        <v>21</v>
      </c>
      <c r="B9" s="1" t="s">
        <v>22</v>
      </c>
      <c r="C9" s="1">
        <v>5100</v>
      </c>
      <c r="D9" s="1" t="s">
        <v>23</v>
      </c>
      <c r="E9" s="1">
        <v>15202</v>
      </c>
      <c r="F9" s="1" t="s">
        <v>29</v>
      </c>
      <c r="G9" s="13">
        <v>0</v>
      </c>
      <c r="H9" s="13">
        <v>53925</v>
      </c>
      <c r="I9" s="13">
        <v>53925</v>
      </c>
      <c r="J9" s="1"/>
      <c r="K9" s="1"/>
      <c r="L9" s="1"/>
      <c r="M9" s="1"/>
      <c r="N9" s="14" t="str">
        <f t="shared" si="0"/>
        <v>0</v>
      </c>
      <c r="O9" s="14">
        <f t="shared" si="1"/>
        <v>1</v>
      </c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1.25" customHeight="1" x14ac:dyDescent="0.2">
      <c r="A10" s="1" t="s">
        <v>21</v>
      </c>
      <c r="B10" s="1" t="s">
        <v>22</v>
      </c>
      <c r="C10" s="1">
        <v>5100</v>
      </c>
      <c r="D10" s="1" t="s">
        <v>23</v>
      </c>
      <c r="E10" s="1">
        <v>15204</v>
      </c>
      <c r="F10" s="1" t="s">
        <v>30</v>
      </c>
      <c r="G10" s="13">
        <v>0</v>
      </c>
      <c r="H10" s="13">
        <v>35950</v>
      </c>
      <c r="I10" s="13">
        <v>35950</v>
      </c>
      <c r="J10" s="1"/>
      <c r="K10" s="1"/>
      <c r="L10" s="1"/>
      <c r="M10" s="1"/>
      <c r="N10" s="14" t="str">
        <f t="shared" si="0"/>
        <v>0</v>
      </c>
      <c r="O10" s="14">
        <f t="shared" si="1"/>
        <v>1</v>
      </c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1.25" customHeight="1" x14ac:dyDescent="0.2">
      <c r="A11" s="1" t="s">
        <v>21</v>
      </c>
      <c r="B11" s="1" t="s">
        <v>22</v>
      </c>
      <c r="C11" s="1">
        <v>5100</v>
      </c>
      <c r="D11" s="1" t="s">
        <v>23</v>
      </c>
      <c r="E11" s="1">
        <v>15301</v>
      </c>
      <c r="F11" s="1" t="s">
        <v>31</v>
      </c>
      <c r="G11" s="13">
        <v>0</v>
      </c>
      <c r="H11" s="13">
        <v>233675</v>
      </c>
      <c r="I11" s="13">
        <v>233675</v>
      </c>
      <c r="J11" s="1"/>
      <c r="K11" s="1"/>
      <c r="L11" s="1"/>
      <c r="M11" s="1"/>
      <c r="N11" s="14" t="str">
        <f t="shared" si="0"/>
        <v>0</v>
      </c>
      <c r="O11" s="14">
        <f t="shared" si="1"/>
        <v>1</v>
      </c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1.25" customHeight="1" x14ac:dyDescent="0.2">
      <c r="A12" s="1" t="s">
        <v>21</v>
      </c>
      <c r="B12" s="1" t="s">
        <v>22</v>
      </c>
      <c r="C12" s="1">
        <v>5100</v>
      </c>
      <c r="D12" s="1" t="s">
        <v>23</v>
      </c>
      <c r="E12" s="1">
        <v>15401</v>
      </c>
      <c r="F12" s="1" t="s">
        <v>32</v>
      </c>
      <c r="G12" s="13">
        <v>0</v>
      </c>
      <c r="H12" s="13">
        <v>89875</v>
      </c>
      <c r="I12" s="13">
        <v>89875</v>
      </c>
      <c r="J12" s="1"/>
      <c r="K12" s="1"/>
      <c r="L12" s="1"/>
      <c r="M12" s="1"/>
      <c r="N12" s="14" t="str">
        <f t="shared" si="0"/>
        <v>0</v>
      </c>
      <c r="O12" s="14">
        <f t="shared" si="1"/>
        <v>1</v>
      </c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1.25" customHeight="1" x14ac:dyDescent="0.2">
      <c r="A13" s="1" t="s">
        <v>21</v>
      </c>
      <c r="B13" s="1" t="s">
        <v>22</v>
      </c>
      <c r="C13" s="1">
        <v>5100</v>
      </c>
      <c r="D13" s="1" t="s">
        <v>23</v>
      </c>
      <c r="E13" s="1">
        <v>15403</v>
      </c>
      <c r="F13" s="1" t="s">
        <v>33</v>
      </c>
      <c r="G13" s="13">
        <v>0</v>
      </c>
      <c r="H13" s="13">
        <v>232545</v>
      </c>
      <c r="I13" s="13">
        <v>232545</v>
      </c>
      <c r="J13" s="1"/>
      <c r="K13" s="1"/>
      <c r="L13" s="1"/>
      <c r="M13" s="1"/>
      <c r="N13" s="14" t="str">
        <f t="shared" si="0"/>
        <v>0</v>
      </c>
      <c r="O13" s="14">
        <f t="shared" si="1"/>
        <v>1</v>
      </c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1.25" customHeight="1" x14ac:dyDescent="0.2">
      <c r="A14" s="1" t="s">
        <v>21</v>
      </c>
      <c r="B14" s="1" t="s">
        <v>22</v>
      </c>
      <c r="C14" s="1">
        <v>5100</v>
      </c>
      <c r="D14" s="1" t="s">
        <v>23</v>
      </c>
      <c r="E14" s="1">
        <v>16301</v>
      </c>
      <c r="F14" s="1" t="s">
        <v>34</v>
      </c>
      <c r="G14" s="13">
        <v>0</v>
      </c>
      <c r="H14" s="13">
        <v>405371.08</v>
      </c>
      <c r="I14" s="13">
        <v>405371.08</v>
      </c>
      <c r="J14" s="1"/>
      <c r="K14" s="1"/>
      <c r="L14" s="1"/>
      <c r="M14" s="1"/>
      <c r="N14" s="14" t="str">
        <f t="shared" si="0"/>
        <v>0</v>
      </c>
      <c r="O14" s="14">
        <f t="shared" si="1"/>
        <v>1</v>
      </c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1.25" customHeight="1" x14ac:dyDescent="0.2">
      <c r="A15" s="1" t="s">
        <v>21</v>
      </c>
      <c r="B15" s="1" t="s">
        <v>22</v>
      </c>
      <c r="C15" s="1">
        <v>5100</v>
      </c>
      <c r="D15" s="1" t="s">
        <v>23</v>
      </c>
      <c r="E15" s="1">
        <v>16401</v>
      </c>
      <c r="F15" s="1" t="s">
        <v>35</v>
      </c>
      <c r="G15" s="13">
        <v>0</v>
      </c>
      <c r="H15" s="13">
        <v>66924.320000000007</v>
      </c>
      <c r="I15" s="13">
        <v>66924.320000000007</v>
      </c>
      <c r="J15" s="1"/>
      <c r="K15" s="1"/>
      <c r="L15" s="1"/>
      <c r="M15" s="1"/>
      <c r="N15" s="14" t="str">
        <f t="shared" si="0"/>
        <v>0</v>
      </c>
      <c r="O15" s="14">
        <f t="shared" si="1"/>
        <v>1</v>
      </c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1.25" customHeight="1" x14ac:dyDescent="0.2">
      <c r="A16" s="1" t="s">
        <v>21</v>
      </c>
      <c r="B16" s="1" t="s">
        <v>22</v>
      </c>
      <c r="C16" s="1">
        <v>5100</v>
      </c>
      <c r="D16" s="1" t="s">
        <v>23</v>
      </c>
      <c r="E16" s="1">
        <v>20101</v>
      </c>
      <c r="F16" s="1" t="s">
        <v>36</v>
      </c>
      <c r="G16" s="13">
        <v>0</v>
      </c>
      <c r="H16" s="13">
        <v>17975</v>
      </c>
      <c r="I16" s="13">
        <v>17975</v>
      </c>
      <c r="J16" s="1"/>
      <c r="K16" s="1"/>
      <c r="L16" s="1"/>
      <c r="M16" s="1"/>
      <c r="N16" s="14" t="str">
        <f t="shared" si="0"/>
        <v>0</v>
      </c>
      <c r="O16" s="14">
        <f t="shared" si="1"/>
        <v>1</v>
      </c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1.25" customHeight="1" x14ac:dyDescent="0.2">
      <c r="A17" s="1" t="s">
        <v>21</v>
      </c>
      <c r="B17" s="1" t="s">
        <v>22</v>
      </c>
      <c r="C17" s="1">
        <v>5100</v>
      </c>
      <c r="D17" s="1" t="s">
        <v>23</v>
      </c>
      <c r="E17" s="1">
        <v>20202</v>
      </c>
      <c r="F17" s="1" t="s">
        <v>37</v>
      </c>
      <c r="G17" s="13">
        <v>0</v>
      </c>
      <c r="H17" s="13">
        <v>143800</v>
      </c>
      <c r="I17" s="13">
        <v>143800</v>
      </c>
      <c r="J17" s="1"/>
      <c r="K17" s="1"/>
      <c r="L17" s="1"/>
      <c r="M17" s="1"/>
      <c r="N17" s="14" t="str">
        <f t="shared" si="0"/>
        <v>0</v>
      </c>
      <c r="O17" s="14">
        <f t="shared" si="1"/>
        <v>1</v>
      </c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1.25" customHeight="1" x14ac:dyDescent="0.2">
      <c r="A18" s="1" t="s">
        <v>21</v>
      </c>
      <c r="B18" s="1" t="s">
        <v>22</v>
      </c>
      <c r="C18" s="1">
        <v>5100</v>
      </c>
      <c r="D18" s="1" t="s">
        <v>23</v>
      </c>
      <c r="E18" s="1">
        <v>20301</v>
      </c>
      <c r="F18" s="1" t="s">
        <v>38</v>
      </c>
      <c r="G18" s="13">
        <v>0</v>
      </c>
      <c r="H18" s="13">
        <v>17975</v>
      </c>
      <c r="I18" s="13">
        <v>17975</v>
      </c>
      <c r="J18" s="1"/>
      <c r="K18" s="1"/>
      <c r="L18" s="1"/>
      <c r="M18" s="1"/>
      <c r="N18" s="14" t="str">
        <f t="shared" si="0"/>
        <v>0</v>
      </c>
      <c r="O18" s="14">
        <f t="shared" si="1"/>
        <v>1</v>
      </c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1.25" customHeight="1" x14ac:dyDescent="0.2">
      <c r="A19" s="1" t="s">
        <v>21</v>
      </c>
      <c r="B19" s="1" t="s">
        <v>22</v>
      </c>
      <c r="C19" s="1">
        <v>5100</v>
      </c>
      <c r="D19" s="1" t="s">
        <v>23</v>
      </c>
      <c r="E19" s="1">
        <v>20302</v>
      </c>
      <c r="F19" s="1" t="s">
        <v>39</v>
      </c>
      <c r="G19" s="13">
        <v>0</v>
      </c>
      <c r="H19" s="13">
        <v>154490</v>
      </c>
      <c r="I19" s="13">
        <v>154490</v>
      </c>
      <c r="J19" s="1"/>
      <c r="K19" s="1"/>
      <c r="L19" s="1"/>
      <c r="M19" s="1"/>
      <c r="N19" s="14" t="str">
        <f t="shared" si="0"/>
        <v>0</v>
      </c>
      <c r="O19" s="14">
        <f t="shared" si="1"/>
        <v>1</v>
      </c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1.25" customHeight="1" x14ac:dyDescent="0.2">
      <c r="A20" s="1" t="s">
        <v>21</v>
      </c>
      <c r="B20" s="1" t="s">
        <v>22</v>
      </c>
      <c r="C20" s="1">
        <v>5100</v>
      </c>
      <c r="D20" s="1" t="s">
        <v>23</v>
      </c>
      <c r="E20" s="1">
        <v>25101</v>
      </c>
      <c r="F20" s="1" t="s">
        <v>40</v>
      </c>
      <c r="G20" s="13">
        <v>0</v>
      </c>
      <c r="H20" s="13">
        <v>17975</v>
      </c>
      <c r="I20" s="13">
        <v>17975</v>
      </c>
      <c r="J20" s="1"/>
      <c r="K20" s="1"/>
      <c r="L20" s="1"/>
      <c r="M20" s="1"/>
      <c r="N20" s="14" t="str">
        <f t="shared" si="0"/>
        <v>0</v>
      </c>
      <c r="O20" s="14">
        <f t="shared" si="1"/>
        <v>1</v>
      </c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1.25" customHeight="1" x14ac:dyDescent="0.2">
      <c r="A21" s="1" t="s">
        <v>21</v>
      </c>
      <c r="B21" s="1" t="s">
        <v>22</v>
      </c>
      <c r="C21" s="1">
        <v>5100</v>
      </c>
      <c r="D21" s="1" t="s">
        <v>23</v>
      </c>
      <c r="E21" s="1">
        <v>25301</v>
      </c>
      <c r="F21" s="1" t="s">
        <v>41</v>
      </c>
      <c r="G21" s="13">
        <v>0</v>
      </c>
      <c r="H21" s="13">
        <v>148850</v>
      </c>
      <c r="I21" s="13">
        <v>148850</v>
      </c>
      <c r="J21" s="1"/>
      <c r="K21" s="1"/>
      <c r="L21" s="1"/>
      <c r="M21" s="1"/>
      <c r="N21" s="14" t="str">
        <f t="shared" si="0"/>
        <v>0</v>
      </c>
      <c r="O21" s="14">
        <f t="shared" si="1"/>
        <v>1</v>
      </c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1.25" customHeight="1" x14ac:dyDescent="0.2">
      <c r="A22" s="1" t="s">
        <v>21</v>
      </c>
      <c r="B22" s="1" t="s">
        <v>22</v>
      </c>
      <c r="C22" s="1">
        <v>5100</v>
      </c>
      <c r="D22" s="1" t="s">
        <v>23</v>
      </c>
      <c r="E22" s="1">
        <v>25302</v>
      </c>
      <c r="F22" s="1" t="s">
        <v>42</v>
      </c>
      <c r="G22" s="13">
        <v>0</v>
      </c>
      <c r="H22" s="13">
        <v>35950</v>
      </c>
      <c r="I22" s="13">
        <v>35950</v>
      </c>
      <c r="J22" s="1"/>
      <c r="K22" s="1"/>
      <c r="L22" s="1"/>
      <c r="M22" s="1"/>
      <c r="N22" s="14" t="str">
        <f t="shared" si="0"/>
        <v>0</v>
      </c>
      <c r="O22" s="14">
        <f t="shared" si="1"/>
        <v>1</v>
      </c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1.25" customHeight="1" x14ac:dyDescent="0.2">
      <c r="A23" s="1" t="s">
        <v>21</v>
      </c>
      <c r="B23" s="1" t="s">
        <v>22</v>
      </c>
      <c r="C23" s="1">
        <v>5100</v>
      </c>
      <c r="D23" s="1" t="s">
        <v>23</v>
      </c>
      <c r="E23" s="1">
        <v>25303</v>
      </c>
      <c r="F23" s="1" t="s">
        <v>43</v>
      </c>
      <c r="G23" s="13">
        <v>0</v>
      </c>
      <c r="H23" s="13">
        <v>35950</v>
      </c>
      <c r="I23" s="13">
        <v>35950</v>
      </c>
      <c r="J23" s="1"/>
      <c r="K23" s="1"/>
      <c r="L23" s="1"/>
      <c r="M23" s="1"/>
      <c r="N23" s="14" t="str">
        <f t="shared" si="0"/>
        <v>0</v>
      </c>
      <c r="O23" s="14">
        <f t="shared" si="1"/>
        <v>1</v>
      </c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1.25" customHeight="1" x14ac:dyDescent="0.2">
      <c r="A24" s="1" t="s">
        <v>21</v>
      </c>
      <c r="B24" s="1" t="s">
        <v>22</v>
      </c>
      <c r="C24" s="1">
        <v>5100</v>
      </c>
      <c r="D24" s="1" t="s">
        <v>23</v>
      </c>
      <c r="E24" s="1">
        <v>25401</v>
      </c>
      <c r="F24" s="1" t="s">
        <v>44</v>
      </c>
      <c r="G24" s="13">
        <v>0</v>
      </c>
      <c r="H24" s="13">
        <v>53925</v>
      </c>
      <c r="I24" s="13">
        <v>53925</v>
      </c>
      <c r="J24" s="1"/>
      <c r="K24" s="1"/>
      <c r="L24" s="1"/>
      <c r="M24" s="1"/>
      <c r="N24" s="14" t="str">
        <f t="shared" si="0"/>
        <v>0</v>
      </c>
      <c r="O24" s="14">
        <f t="shared" si="1"/>
        <v>1</v>
      </c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1.25" customHeight="1" x14ac:dyDescent="0.2">
      <c r="A25" s="1" t="s">
        <v>21</v>
      </c>
      <c r="B25" s="1" t="s">
        <v>22</v>
      </c>
      <c r="C25" s="1">
        <v>5100</v>
      </c>
      <c r="D25" s="1" t="s">
        <v>23</v>
      </c>
      <c r="E25" s="1">
        <v>26101</v>
      </c>
      <c r="F25" s="1" t="s">
        <v>45</v>
      </c>
      <c r="G25" s="13">
        <v>0</v>
      </c>
      <c r="H25" s="13">
        <v>25931.05</v>
      </c>
      <c r="I25" s="13">
        <v>25931.05</v>
      </c>
      <c r="J25" s="1"/>
      <c r="K25" s="1"/>
      <c r="L25" s="1"/>
      <c r="M25" s="1"/>
      <c r="N25" s="14" t="str">
        <f t="shared" si="0"/>
        <v>0</v>
      </c>
      <c r="O25" s="14">
        <f t="shared" si="1"/>
        <v>1</v>
      </c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1.25" customHeight="1" x14ac:dyDescent="0.2">
      <c r="A26" s="1" t="s">
        <v>21</v>
      </c>
      <c r="B26" s="1" t="s">
        <v>22</v>
      </c>
      <c r="C26" s="1">
        <v>5100</v>
      </c>
      <c r="D26" s="1" t="s">
        <v>23</v>
      </c>
      <c r="E26" s="1">
        <v>30101</v>
      </c>
      <c r="F26" s="1" t="s">
        <v>46</v>
      </c>
      <c r="G26" s="13">
        <v>0</v>
      </c>
      <c r="H26" s="13">
        <v>61600</v>
      </c>
      <c r="I26" s="13">
        <v>61600</v>
      </c>
      <c r="J26" s="1"/>
      <c r="K26" s="1"/>
      <c r="L26" s="1"/>
      <c r="M26" s="1"/>
      <c r="N26" s="14" t="str">
        <f t="shared" si="0"/>
        <v>0</v>
      </c>
      <c r="O26" s="14">
        <f t="shared" si="1"/>
        <v>1</v>
      </c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1.25" customHeight="1" x14ac:dyDescent="0.2">
      <c r="A27" s="1" t="s">
        <v>21</v>
      </c>
      <c r="B27" s="1" t="s">
        <v>22</v>
      </c>
      <c r="C27" s="1">
        <v>5100</v>
      </c>
      <c r="D27" s="1" t="s">
        <v>23</v>
      </c>
      <c r="E27" s="1">
        <v>30201</v>
      </c>
      <c r="F27" s="1" t="s">
        <v>47</v>
      </c>
      <c r="G27" s="13">
        <v>0</v>
      </c>
      <c r="H27" s="13">
        <v>570925.92999999993</v>
      </c>
      <c r="I27" s="13">
        <v>55811.89</v>
      </c>
      <c r="J27" s="1"/>
      <c r="K27" s="1"/>
      <c r="L27" s="1"/>
      <c r="M27" s="1"/>
      <c r="N27" s="14" t="str">
        <f t="shared" si="0"/>
        <v>0</v>
      </c>
      <c r="O27" s="14">
        <f t="shared" si="1"/>
        <v>9.7756796577797761E-2</v>
      </c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1.25" customHeight="1" x14ac:dyDescent="0.2">
      <c r="A28" s="1" t="s">
        <v>21</v>
      </c>
      <c r="B28" s="1" t="s">
        <v>22</v>
      </c>
      <c r="C28" s="1">
        <v>5100</v>
      </c>
      <c r="D28" s="1" t="s">
        <v>23</v>
      </c>
      <c r="E28" s="1">
        <v>30401</v>
      </c>
      <c r="F28" s="1" t="s">
        <v>48</v>
      </c>
      <c r="G28" s="13">
        <v>0</v>
      </c>
      <c r="H28" s="13">
        <v>17975</v>
      </c>
      <c r="I28" s="13">
        <v>17975</v>
      </c>
      <c r="J28" s="1"/>
      <c r="K28" s="1"/>
      <c r="L28" s="1"/>
      <c r="M28" s="1"/>
      <c r="N28" s="14" t="str">
        <f t="shared" si="0"/>
        <v>0</v>
      </c>
      <c r="O28" s="14">
        <f t="shared" si="1"/>
        <v>1</v>
      </c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1.25" customHeight="1" x14ac:dyDescent="0.2">
      <c r="A29" s="1" t="s">
        <v>21</v>
      </c>
      <c r="B29" s="1" t="s">
        <v>22</v>
      </c>
      <c r="C29" s="1">
        <v>5100</v>
      </c>
      <c r="D29" s="1" t="s">
        <v>23</v>
      </c>
      <c r="E29" s="1">
        <v>30403</v>
      </c>
      <c r="F29" s="1" t="s">
        <v>49</v>
      </c>
      <c r="G29" s="13">
        <v>0</v>
      </c>
      <c r="H29" s="13">
        <v>107128</v>
      </c>
      <c r="I29" s="13">
        <v>107128</v>
      </c>
      <c r="J29" s="1"/>
      <c r="K29" s="1"/>
      <c r="L29" s="1"/>
      <c r="M29" s="1"/>
      <c r="N29" s="14" t="str">
        <f t="shared" si="0"/>
        <v>0</v>
      </c>
      <c r="O29" s="14">
        <f t="shared" si="1"/>
        <v>1</v>
      </c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1.25" customHeight="1" x14ac:dyDescent="0.2">
      <c r="A30" s="1" t="s">
        <v>21</v>
      </c>
      <c r="B30" s="1" t="s">
        <v>22</v>
      </c>
      <c r="C30" s="1">
        <v>5100</v>
      </c>
      <c r="D30" s="1" t="s">
        <v>23</v>
      </c>
      <c r="E30" s="1">
        <v>30501</v>
      </c>
      <c r="F30" s="1" t="s">
        <v>50</v>
      </c>
      <c r="G30" s="13">
        <v>0</v>
      </c>
      <c r="H30" s="13">
        <v>17975</v>
      </c>
      <c r="I30" s="13">
        <v>17975</v>
      </c>
      <c r="J30" s="1"/>
      <c r="K30" s="1"/>
      <c r="L30" s="1"/>
      <c r="M30" s="1"/>
      <c r="N30" s="14" t="str">
        <f t="shared" si="0"/>
        <v>0</v>
      </c>
      <c r="O30" s="14">
        <f t="shared" si="1"/>
        <v>1</v>
      </c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1.25" customHeight="1" x14ac:dyDescent="0.2">
      <c r="A31" s="1" t="s">
        <v>21</v>
      </c>
      <c r="B31" s="1" t="s">
        <v>22</v>
      </c>
      <c r="C31" s="1">
        <v>5100</v>
      </c>
      <c r="D31" s="1" t="s">
        <v>23</v>
      </c>
      <c r="E31" s="1">
        <v>35201</v>
      </c>
      <c r="F31" s="1" t="s">
        <v>51</v>
      </c>
      <c r="G31" s="13">
        <v>0</v>
      </c>
      <c r="H31" s="13">
        <v>35950</v>
      </c>
      <c r="I31" s="13">
        <v>35950</v>
      </c>
      <c r="J31" s="1"/>
      <c r="K31" s="1"/>
      <c r="L31" s="1"/>
      <c r="M31" s="1"/>
      <c r="N31" s="14" t="str">
        <f t="shared" si="0"/>
        <v>0</v>
      </c>
      <c r="O31" s="14">
        <f t="shared" si="1"/>
        <v>1</v>
      </c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1.25" customHeight="1" x14ac:dyDescent="0.2">
      <c r="A32" s="1" t="s">
        <v>21</v>
      </c>
      <c r="B32" s="1" t="s">
        <v>22</v>
      </c>
      <c r="C32" s="1">
        <v>5100</v>
      </c>
      <c r="D32" s="1" t="s">
        <v>23</v>
      </c>
      <c r="E32" s="1">
        <v>35303</v>
      </c>
      <c r="F32" s="1" t="s">
        <v>52</v>
      </c>
      <c r="G32" s="13">
        <v>0</v>
      </c>
      <c r="H32" s="13">
        <v>82157.67</v>
      </c>
      <c r="I32" s="13">
        <v>82157.67</v>
      </c>
      <c r="J32" s="1"/>
      <c r="K32" s="1"/>
      <c r="L32" s="1"/>
      <c r="M32" s="1"/>
      <c r="N32" s="14" t="str">
        <f t="shared" si="0"/>
        <v>0</v>
      </c>
      <c r="O32" s="14">
        <f t="shared" si="1"/>
        <v>1</v>
      </c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1.25" customHeight="1" x14ac:dyDescent="0.2">
      <c r="A33" s="1" t="s">
        <v>21</v>
      </c>
      <c r="B33" s="1" t="s">
        <v>22</v>
      </c>
      <c r="C33" s="1">
        <v>5100</v>
      </c>
      <c r="D33" s="1" t="s">
        <v>23</v>
      </c>
      <c r="E33" s="1">
        <v>35401</v>
      </c>
      <c r="F33" s="1" t="s">
        <v>53</v>
      </c>
      <c r="G33" s="13">
        <v>0</v>
      </c>
      <c r="H33" s="13">
        <v>107850</v>
      </c>
      <c r="I33" s="13">
        <v>107850</v>
      </c>
      <c r="J33" s="1"/>
      <c r="K33" s="1"/>
      <c r="L33" s="1"/>
      <c r="M33" s="1"/>
      <c r="N33" s="14" t="str">
        <f t="shared" si="0"/>
        <v>0</v>
      </c>
      <c r="O33" s="14">
        <f t="shared" si="1"/>
        <v>1</v>
      </c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1.25" customHeight="1" x14ac:dyDescent="0.2">
      <c r="A34" s="1" t="s">
        <v>21</v>
      </c>
      <c r="B34" s="1" t="s">
        <v>22</v>
      </c>
      <c r="C34" s="1">
        <v>5100</v>
      </c>
      <c r="D34" s="1" t="s">
        <v>23</v>
      </c>
      <c r="E34" s="1">
        <v>35402</v>
      </c>
      <c r="F34" s="1" t="s">
        <v>54</v>
      </c>
      <c r="G34" s="13">
        <v>0</v>
      </c>
      <c r="H34" s="13">
        <v>73267</v>
      </c>
      <c r="I34" s="13">
        <v>73267</v>
      </c>
      <c r="J34" s="1"/>
      <c r="K34" s="1"/>
      <c r="L34" s="1"/>
      <c r="M34" s="1"/>
      <c r="N34" s="14" t="str">
        <f t="shared" si="0"/>
        <v>0</v>
      </c>
      <c r="O34" s="14">
        <f t="shared" si="1"/>
        <v>1</v>
      </c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1.25" customHeight="1" x14ac:dyDescent="0.2">
      <c r="A35" s="1" t="s">
        <v>21</v>
      </c>
      <c r="B35" s="1" t="s">
        <v>22</v>
      </c>
      <c r="C35" s="1">
        <v>5100</v>
      </c>
      <c r="D35" s="1" t="s">
        <v>23</v>
      </c>
      <c r="E35" s="1">
        <v>40101</v>
      </c>
      <c r="F35" s="1" t="s">
        <v>55</v>
      </c>
      <c r="G35" s="13">
        <v>0</v>
      </c>
      <c r="H35" s="13">
        <v>103970</v>
      </c>
      <c r="I35" s="13">
        <v>103970</v>
      </c>
      <c r="J35" s="1"/>
      <c r="K35" s="1"/>
      <c r="L35" s="1"/>
      <c r="M35" s="1"/>
      <c r="N35" s="14" t="str">
        <f t="shared" si="0"/>
        <v>0</v>
      </c>
      <c r="O35" s="14">
        <f t="shared" si="1"/>
        <v>1</v>
      </c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1.25" customHeight="1" x14ac:dyDescent="0.2">
      <c r="A36" s="1" t="s">
        <v>21</v>
      </c>
      <c r="B36" s="1" t="s">
        <v>22</v>
      </c>
      <c r="C36" s="1">
        <v>5100</v>
      </c>
      <c r="D36" s="1" t="s">
        <v>23</v>
      </c>
      <c r="E36" s="1">
        <v>40301</v>
      </c>
      <c r="F36" s="1" t="s">
        <v>56</v>
      </c>
      <c r="G36" s="13">
        <v>0</v>
      </c>
      <c r="H36" s="13">
        <v>35950</v>
      </c>
      <c r="I36" s="13">
        <v>35950</v>
      </c>
      <c r="J36" s="1"/>
      <c r="K36" s="1"/>
      <c r="L36" s="1"/>
      <c r="M36" s="1"/>
      <c r="N36" s="14" t="str">
        <f t="shared" si="0"/>
        <v>0</v>
      </c>
      <c r="O36" s="14">
        <f t="shared" si="1"/>
        <v>1</v>
      </c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1.25" customHeight="1" x14ac:dyDescent="0.2">
      <c r="A37" s="1" t="s">
        <v>21</v>
      </c>
      <c r="B37" s="1" t="s">
        <v>22</v>
      </c>
      <c r="C37" s="1">
        <v>5100</v>
      </c>
      <c r="D37" s="1" t="s">
        <v>23</v>
      </c>
      <c r="E37" s="1">
        <v>40302</v>
      </c>
      <c r="F37" s="1" t="s">
        <v>57</v>
      </c>
      <c r="G37" s="13">
        <v>0</v>
      </c>
      <c r="H37" s="13">
        <v>89875</v>
      </c>
      <c r="I37" s="13">
        <v>89875</v>
      </c>
      <c r="J37" s="1"/>
      <c r="K37" s="1"/>
      <c r="L37" s="1"/>
      <c r="M37" s="1"/>
      <c r="N37" s="14" t="str">
        <f t="shared" si="0"/>
        <v>0</v>
      </c>
      <c r="O37" s="14">
        <f t="shared" si="1"/>
        <v>1</v>
      </c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1.25" customHeight="1" x14ac:dyDescent="0.2">
      <c r="A38" s="1" t="s">
        <v>21</v>
      </c>
      <c r="B38" s="1" t="s">
        <v>22</v>
      </c>
      <c r="C38" s="1">
        <v>5100</v>
      </c>
      <c r="D38" s="1" t="s">
        <v>23</v>
      </c>
      <c r="E38" s="1">
        <v>40303</v>
      </c>
      <c r="F38" s="1" t="s">
        <v>58</v>
      </c>
      <c r="G38" s="13">
        <v>0</v>
      </c>
      <c r="H38" s="13">
        <v>35950</v>
      </c>
      <c r="I38" s="13">
        <v>35950</v>
      </c>
      <c r="J38" s="1"/>
      <c r="K38" s="1"/>
      <c r="L38" s="1"/>
      <c r="M38" s="1"/>
      <c r="N38" s="14" t="str">
        <f t="shared" si="0"/>
        <v>0</v>
      </c>
      <c r="O38" s="14">
        <f t="shared" si="1"/>
        <v>1</v>
      </c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1.25" customHeight="1" x14ac:dyDescent="0.2">
      <c r="A39" s="1" t="s">
        <v>21</v>
      </c>
      <c r="B39" s="1" t="s">
        <v>22</v>
      </c>
      <c r="C39" s="1">
        <v>5100</v>
      </c>
      <c r="D39" s="1" t="s">
        <v>23</v>
      </c>
      <c r="E39" s="1">
        <v>40401</v>
      </c>
      <c r="F39" s="1" t="s">
        <v>59</v>
      </c>
      <c r="G39" s="13">
        <v>26364.240000000002</v>
      </c>
      <c r="H39" s="13">
        <v>70721.45</v>
      </c>
      <c r="I39" s="13">
        <v>70721.45</v>
      </c>
      <c r="J39" s="1"/>
      <c r="K39" s="1"/>
      <c r="L39" s="1"/>
      <c r="M39" s="1"/>
      <c r="N39" s="14">
        <f t="shared" si="0"/>
        <v>2.6824763391624411</v>
      </c>
      <c r="O39" s="14">
        <f t="shared" si="1"/>
        <v>1</v>
      </c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1.25" customHeight="1" x14ac:dyDescent="0.2">
      <c r="A40" s="1" t="s">
        <v>21</v>
      </c>
      <c r="B40" s="1" t="s">
        <v>22</v>
      </c>
      <c r="C40" s="1">
        <v>5100</v>
      </c>
      <c r="D40" s="1" t="s">
        <v>23</v>
      </c>
      <c r="E40" s="1">
        <v>40402</v>
      </c>
      <c r="F40" s="1" t="s">
        <v>60</v>
      </c>
      <c r="G40" s="13">
        <v>0</v>
      </c>
      <c r="H40" s="13">
        <v>3754.31</v>
      </c>
      <c r="I40" s="13">
        <v>3754.31</v>
      </c>
      <c r="J40" s="1"/>
      <c r="K40" s="1"/>
      <c r="L40" s="1"/>
      <c r="M40" s="1"/>
      <c r="N40" s="14" t="str">
        <f t="shared" si="0"/>
        <v>0</v>
      </c>
      <c r="O40" s="14">
        <f t="shared" si="1"/>
        <v>1</v>
      </c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1.25" customHeight="1" x14ac:dyDescent="0.2">
      <c r="A41" s="1" t="s">
        <v>21</v>
      </c>
      <c r="B41" s="1" t="s">
        <v>22</v>
      </c>
      <c r="C41" s="1">
        <v>5100</v>
      </c>
      <c r="D41" s="1" t="s">
        <v>23</v>
      </c>
      <c r="E41" s="1">
        <v>40403</v>
      </c>
      <c r="F41" s="1" t="s">
        <v>61</v>
      </c>
      <c r="G41" s="13">
        <v>0</v>
      </c>
      <c r="H41" s="13">
        <v>104475</v>
      </c>
      <c r="I41" s="13">
        <v>104475</v>
      </c>
      <c r="J41" s="1"/>
      <c r="K41" s="1"/>
      <c r="L41" s="1"/>
      <c r="M41" s="1"/>
      <c r="N41" s="14" t="str">
        <f t="shared" si="0"/>
        <v>0</v>
      </c>
      <c r="O41" s="14">
        <f t="shared" si="1"/>
        <v>1</v>
      </c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1.25" customHeight="1" x14ac:dyDescent="0.2">
      <c r="A42" s="1" t="s">
        <v>21</v>
      </c>
      <c r="B42" s="1" t="s">
        <v>22</v>
      </c>
      <c r="C42" s="1">
        <v>5100</v>
      </c>
      <c r="D42" s="1" t="s">
        <v>23</v>
      </c>
      <c r="E42" s="1">
        <v>40404</v>
      </c>
      <c r="F42" s="1" t="s">
        <v>62</v>
      </c>
      <c r="G42" s="13">
        <v>0</v>
      </c>
      <c r="H42" s="13">
        <v>41082.71</v>
      </c>
      <c r="I42" s="13">
        <v>41082.71</v>
      </c>
      <c r="J42" s="1"/>
      <c r="K42" s="1"/>
      <c r="L42" s="1"/>
      <c r="M42" s="1"/>
      <c r="N42" s="14" t="str">
        <f t="shared" si="0"/>
        <v>0</v>
      </c>
      <c r="O42" s="14">
        <f t="shared" si="1"/>
        <v>1</v>
      </c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1.25" customHeight="1" x14ac:dyDescent="0.2">
      <c r="A43" s="1" t="s">
        <v>21</v>
      </c>
      <c r="B43" s="1" t="s">
        <v>22</v>
      </c>
      <c r="C43" s="1">
        <v>5100</v>
      </c>
      <c r="D43" s="1" t="s">
        <v>23</v>
      </c>
      <c r="E43" s="1">
        <v>40501</v>
      </c>
      <c r="F43" s="1" t="s">
        <v>63</v>
      </c>
      <c r="G43" s="13">
        <v>0</v>
      </c>
      <c r="H43" s="13">
        <v>17975</v>
      </c>
      <c r="I43" s="13">
        <v>17975</v>
      </c>
      <c r="J43" s="1"/>
      <c r="K43" s="1"/>
      <c r="L43" s="1"/>
      <c r="M43" s="1"/>
      <c r="N43" s="14" t="str">
        <f t="shared" si="0"/>
        <v>0</v>
      </c>
      <c r="O43" s="14">
        <f t="shared" si="1"/>
        <v>1</v>
      </c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1.25" customHeight="1" x14ac:dyDescent="0.2">
      <c r="A44" s="1" t="s">
        <v>21</v>
      </c>
      <c r="B44" s="1" t="s">
        <v>22</v>
      </c>
      <c r="C44" s="1">
        <v>5100</v>
      </c>
      <c r="D44" s="1" t="s">
        <v>23</v>
      </c>
      <c r="E44" s="1">
        <v>40601</v>
      </c>
      <c r="F44" s="1" t="s">
        <v>64</v>
      </c>
      <c r="G44" s="13">
        <v>0</v>
      </c>
      <c r="H44" s="13">
        <v>302109.73</v>
      </c>
      <c r="I44" s="13">
        <v>62190.89</v>
      </c>
      <c r="J44" s="1"/>
      <c r="K44" s="1"/>
      <c r="L44" s="1"/>
      <c r="M44" s="1"/>
      <c r="N44" s="14" t="str">
        <f t="shared" si="0"/>
        <v>0</v>
      </c>
      <c r="O44" s="14">
        <f t="shared" si="1"/>
        <v>0.20585530297220153</v>
      </c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1.25" customHeight="1" x14ac:dyDescent="0.2">
      <c r="A45" s="1" t="s">
        <v>21</v>
      </c>
      <c r="B45" s="1" t="s">
        <v>22</v>
      </c>
      <c r="C45" s="1">
        <v>5100</v>
      </c>
      <c r="D45" s="1" t="s">
        <v>23</v>
      </c>
      <c r="E45" s="1">
        <v>40603</v>
      </c>
      <c r="F45" s="1" t="s">
        <v>65</v>
      </c>
      <c r="G45" s="13">
        <v>0</v>
      </c>
      <c r="H45" s="13">
        <v>35892</v>
      </c>
      <c r="I45" s="13">
        <v>35892</v>
      </c>
      <c r="J45" s="1"/>
      <c r="K45" s="1"/>
      <c r="L45" s="1"/>
      <c r="M45" s="1"/>
      <c r="N45" s="14" t="str">
        <f t="shared" si="0"/>
        <v>0</v>
      </c>
      <c r="O45" s="14">
        <f t="shared" si="1"/>
        <v>1</v>
      </c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1.25" customHeight="1" x14ac:dyDescent="0.2">
      <c r="A46" s="1" t="s">
        <v>21</v>
      </c>
      <c r="B46" s="1" t="s">
        <v>22</v>
      </c>
      <c r="C46" s="1">
        <v>5100</v>
      </c>
      <c r="D46" s="1" t="s">
        <v>23</v>
      </c>
      <c r="E46" s="1">
        <v>45101</v>
      </c>
      <c r="F46" s="1" t="s">
        <v>66</v>
      </c>
      <c r="G46" s="13">
        <v>0</v>
      </c>
      <c r="H46" s="13">
        <v>17975</v>
      </c>
      <c r="I46" s="13">
        <v>17975</v>
      </c>
      <c r="J46" s="1"/>
      <c r="K46" s="1"/>
      <c r="L46" s="1"/>
      <c r="M46" s="1"/>
      <c r="N46" s="14" t="str">
        <f t="shared" si="0"/>
        <v>0</v>
      </c>
      <c r="O46" s="14">
        <f t="shared" si="1"/>
        <v>1</v>
      </c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1.25" customHeight="1" x14ac:dyDescent="0.2">
      <c r="A47" s="1" t="s">
        <v>21</v>
      </c>
      <c r="B47" s="1" t="s">
        <v>22</v>
      </c>
      <c r="C47" s="1">
        <v>5100</v>
      </c>
      <c r="D47" s="1" t="s">
        <v>23</v>
      </c>
      <c r="E47" s="1">
        <v>45201</v>
      </c>
      <c r="F47" s="1" t="s">
        <v>67</v>
      </c>
      <c r="G47" s="13">
        <v>0</v>
      </c>
      <c r="H47" s="13">
        <v>130875</v>
      </c>
      <c r="I47" s="13">
        <v>130875</v>
      </c>
      <c r="J47" s="1"/>
      <c r="K47" s="1"/>
      <c r="L47" s="1"/>
      <c r="M47" s="1"/>
      <c r="N47" s="14" t="str">
        <f t="shared" si="0"/>
        <v>0</v>
      </c>
      <c r="O47" s="14">
        <f t="shared" si="1"/>
        <v>1</v>
      </c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1.25" customHeight="1" x14ac:dyDescent="0.2">
      <c r="A48" s="1" t="s">
        <v>21</v>
      </c>
      <c r="B48" s="1" t="s">
        <v>22</v>
      </c>
      <c r="C48" s="1">
        <v>5100</v>
      </c>
      <c r="D48" s="1" t="s">
        <v>23</v>
      </c>
      <c r="E48" s="1">
        <v>45301</v>
      </c>
      <c r="F48" s="1" t="s">
        <v>68</v>
      </c>
      <c r="G48" s="13">
        <v>0</v>
      </c>
      <c r="H48" s="13">
        <v>2573793.62</v>
      </c>
      <c r="I48" s="13">
        <v>43625</v>
      </c>
      <c r="J48" s="1"/>
      <c r="K48" s="1"/>
      <c r="L48" s="1"/>
      <c r="M48" s="1"/>
      <c r="N48" s="14" t="str">
        <f t="shared" si="0"/>
        <v>0</v>
      </c>
      <c r="O48" s="14">
        <f t="shared" si="1"/>
        <v>1.69496884524875E-2</v>
      </c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1.25" customHeight="1" x14ac:dyDescent="0.2">
      <c r="A49" s="1" t="s">
        <v>21</v>
      </c>
      <c r="B49" s="1" t="s">
        <v>22</v>
      </c>
      <c r="C49" s="1">
        <v>5100</v>
      </c>
      <c r="D49" s="1" t="s">
        <v>23</v>
      </c>
      <c r="E49" s="1">
        <v>45401</v>
      </c>
      <c r="F49" s="1" t="s">
        <v>69</v>
      </c>
      <c r="G49" s="13">
        <v>17160853.57</v>
      </c>
      <c r="H49" s="13">
        <v>31517920.219999999</v>
      </c>
      <c r="I49" s="13">
        <v>25402867.5</v>
      </c>
      <c r="J49" s="1"/>
      <c r="K49" s="1"/>
      <c r="L49" s="1"/>
      <c r="M49" s="1"/>
      <c r="N49" s="14">
        <f t="shared" si="0"/>
        <v>1.4802799520653447</v>
      </c>
      <c r="O49" s="14">
        <f t="shared" si="1"/>
        <v>0.80598171842190169</v>
      </c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1.25" customHeight="1" x14ac:dyDescent="0.2">
      <c r="A50" s="1" t="s">
        <v>21</v>
      </c>
      <c r="B50" s="1" t="s">
        <v>22</v>
      </c>
      <c r="C50" s="1">
        <v>5100</v>
      </c>
      <c r="D50" s="1" t="s">
        <v>23</v>
      </c>
      <c r="E50" s="1">
        <v>50101</v>
      </c>
      <c r="F50" s="1" t="s">
        <v>70</v>
      </c>
      <c r="G50" s="13">
        <v>0</v>
      </c>
      <c r="H50" s="13">
        <v>17975</v>
      </c>
      <c r="I50" s="13">
        <v>17975</v>
      </c>
      <c r="J50" s="1"/>
      <c r="K50" s="1"/>
      <c r="L50" s="1"/>
      <c r="M50" s="1"/>
      <c r="N50" s="14" t="str">
        <f t="shared" si="0"/>
        <v>0</v>
      </c>
      <c r="O50" s="14">
        <f t="shared" si="1"/>
        <v>1</v>
      </c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1.25" customHeight="1" x14ac:dyDescent="0.2">
      <c r="A51" s="1" t="s">
        <v>21</v>
      </c>
      <c r="B51" s="1" t="s">
        <v>22</v>
      </c>
      <c r="C51" s="1">
        <v>5100</v>
      </c>
      <c r="D51" s="1" t="s">
        <v>23</v>
      </c>
      <c r="E51" s="1">
        <v>50201</v>
      </c>
      <c r="F51" s="1" t="s">
        <v>71</v>
      </c>
      <c r="G51" s="13">
        <v>0</v>
      </c>
      <c r="H51" s="13">
        <v>17975</v>
      </c>
      <c r="I51" s="13">
        <v>17975</v>
      </c>
      <c r="J51" s="1"/>
      <c r="K51" s="1"/>
      <c r="L51" s="1"/>
      <c r="M51" s="1"/>
      <c r="N51" s="14" t="str">
        <f t="shared" si="0"/>
        <v>0</v>
      </c>
      <c r="O51" s="14">
        <f t="shared" si="1"/>
        <v>1</v>
      </c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1.25" customHeight="1" x14ac:dyDescent="0.2">
      <c r="A52" s="1" t="s">
        <v>21</v>
      </c>
      <c r="B52" s="1" t="s">
        <v>22</v>
      </c>
      <c r="C52" s="1">
        <v>5100</v>
      </c>
      <c r="D52" s="1" t="s">
        <v>23</v>
      </c>
      <c r="E52" s="1">
        <v>50203</v>
      </c>
      <c r="F52" s="1" t="s">
        <v>72</v>
      </c>
      <c r="G52" s="13">
        <v>0</v>
      </c>
      <c r="H52" s="13">
        <v>17975</v>
      </c>
      <c r="I52" s="13">
        <v>17975</v>
      </c>
      <c r="J52" s="1"/>
      <c r="K52" s="1"/>
      <c r="L52" s="1"/>
      <c r="M52" s="1"/>
      <c r="N52" s="14" t="str">
        <f t="shared" si="0"/>
        <v>0</v>
      </c>
      <c r="O52" s="14">
        <f t="shared" si="1"/>
        <v>1</v>
      </c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1.25" customHeight="1" x14ac:dyDescent="0.2">
      <c r="A53" s="1" t="s">
        <v>21</v>
      </c>
      <c r="B53" s="1" t="s">
        <v>22</v>
      </c>
      <c r="C53" s="1">
        <v>5100</v>
      </c>
      <c r="D53" s="1" t="s">
        <v>23</v>
      </c>
      <c r="E53" s="1">
        <v>50301</v>
      </c>
      <c r="F53" s="1" t="s">
        <v>73</v>
      </c>
      <c r="G53" s="13">
        <v>7413958.4500000002</v>
      </c>
      <c r="H53" s="13">
        <v>7329474.96</v>
      </c>
      <c r="I53" s="13">
        <v>1412797.8800000001</v>
      </c>
      <c r="J53" s="1"/>
      <c r="K53" s="1"/>
      <c r="L53" s="1"/>
      <c r="M53" s="1"/>
      <c r="N53" s="14">
        <f t="shared" si="0"/>
        <v>0.19055918501944127</v>
      </c>
      <c r="O53" s="14">
        <f t="shared" si="1"/>
        <v>0.19275567318399026</v>
      </c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1.25" customHeight="1" x14ac:dyDescent="0.2">
      <c r="A54" s="1" t="s">
        <v>21</v>
      </c>
      <c r="B54" s="1" t="s">
        <v>22</v>
      </c>
      <c r="C54" s="1">
        <v>5100</v>
      </c>
      <c r="D54" s="1" t="s">
        <v>23</v>
      </c>
      <c r="E54" s="1">
        <v>50302</v>
      </c>
      <c r="F54" s="1" t="s">
        <v>74</v>
      </c>
      <c r="G54" s="13">
        <v>0</v>
      </c>
      <c r="H54" s="13">
        <v>17975</v>
      </c>
      <c r="I54" s="13">
        <v>17975</v>
      </c>
      <c r="J54" s="1"/>
      <c r="K54" s="1"/>
      <c r="L54" s="1"/>
      <c r="M54" s="1"/>
      <c r="N54" s="14" t="str">
        <f t="shared" si="0"/>
        <v>0</v>
      </c>
      <c r="O54" s="14">
        <f t="shared" si="1"/>
        <v>1</v>
      </c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1.25" customHeight="1" x14ac:dyDescent="0.2">
      <c r="A55" s="1" t="s">
        <v>21</v>
      </c>
      <c r="B55" s="1" t="s">
        <v>22</v>
      </c>
      <c r="C55" s="1">
        <v>5100</v>
      </c>
      <c r="D55" s="1" t="s">
        <v>23</v>
      </c>
      <c r="E55" s="1">
        <v>50303</v>
      </c>
      <c r="F55" s="1" t="s">
        <v>75</v>
      </c>
      <c r="G55" s="13">
        <v>0</v>
      </c>
      <c r="H55" s="13">
        <v>35950</v>
      </c>
      <c r="I55" s="13">
        <v>35950</v>
      </c>
      <c r="J55" s="1"/>
      <c r="K55" s="1"/>
      <c r="L55" s="1"/>
      <c r="M55" s="1"/>
      <c r="N55" s="14" t="str">
        <f t="shared" si="0"/>
        <v>0</v>
      </c>
      <c r="O55" s="14">
        <f t="shared" si="1"/>
        <v>1</v>
      </c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1.25" customHeight="1" x14ac:dyDescent="0.2">
      <c r="A56" s="1" t="s">
        <v>21</v>
      </c>
      <c r="B56" s="1" t="s">
        <v>22</v>
      </c>
      <c r="C56" s="1">
        <v>5100</v>
      </c>
      <c r="D56" s="1" t="s">
        <v>23</v>
      </c>
      <c r="E56" s="1">
        <v>50305</v>
      </c>
      <c r="F56" s="1" t="s">
        <v>76</v>
      </c>
      <c r="G56" s="13">
        <v>0</v>
      </c>
      <c r="H56" s="13">
        <v>95469</v>
      </c>
      <c r="I56" s="13">
        <v>95469</v>
      </c>
      <c r="J56" s="1"/>
      <c r="K56" s="1"/>
      <c r="L56" s="1"/>
      <c r="M56" s="1"/>
      <c r="N56" s="14" t="str">
        <f t="shared" si="0"/>
        <v>0</v>
      </c>
      <c r="O56" s="14">
        <f t="shared" si="1"/>
        <v>1</v>
      </c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1.25" customHeight="1" x14ac:dyDescent="0.2">
      <c r="A57" s="1" t="s">
        <v>21</v>
      </c>
      <c r="B57" s="1" t="s">
        <v>22</v>
      </c>
      <c r="C57" s="1">
        <v>5100</v>
      </c>
      <c r="D57" s="1" t="s">
        <v>23</v>
      </c>
      <c r="E57" s="1">
        <v>50401</v>
      </c>
      <c r="F57" s="1" t="s">
        <v>77</v>
      </c>
      <c r="G57" s="13">
        <v>0</v>
      </c>
      <c r="H57" s="13">
        <v>87248.1</v>
      </c>
      <c r="I57" s="13">
        <v>87248.1</v>
      </c>
      <c r="J57" s="1"/>
      <c r="K57" s="1"/>
      <c r="L57" s="1"/>
      <c r="M57" s="1"/>
      <c r="N57" s="14" t="str">
        <f t="shared" si="0"/>
        <v>0</v>
      </c>
      <c r="O57" s="14">
        <f t="shared" si="1"/>
        <v>1</v>
      </c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1.25" customHeight="1" x14ac:dyDescent="0.2">
      <c r="A58" s="1" t="s">
        <v>21</v>
      </c>
      <c r="B58" s="1" t="s">
        <v>22</v>
      </c>
      <c r="C58" s="1">
        <v>5100</v>
      </c>
      <c r="D58" s="1" t="s">
        <v>23</v>
      </c>
      <c r="E58" s="1">
        <v>50501</v>
      </c>
      <c r="F58" s="1" t="s">
        <v>78</v>
      </c>
      <c r="G58" s="13">
        <v>0</v>
      </c>
      <c r="H58" s="13">
        <v>17975</v>
      </c>
      <c r="I58" s="13">
        <v>17975</v>
      </c>
      <c r="J58" s="1"/>
      <c r="K58" s="1"/>
      <c r="L58" s="1"/>
      <c r="M58" s="1"/>
      <c r="N58" s="14" t="str">
        <f t="shared" si="0"/>
        <v>0</v>
      </c>
      <c r="O58" s="14">
        <f t="shared" si="1"/>
        <v>1</v>
      </c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1.25" customHeight="1" x14ac:dyDescent="0.2">
      <c r="A59" s="1" t="s">
        <v>21</v>
      </c>
      <c r="B59" s="1" t="s">
        <v>22</v>
      </c>
      <c r="C59" s="1">
        <v>5100</v>
      </c>
      <c r="D59" s="1" t="s">
        <v>23</v>
      </c>
      <c r="E59" s="1">
        <v>50502</v>
      </c>
      <c r="F59" s="1" t="s">
        <v>79</v>
      </c>
      <c r="G59" s="13">
        <v>0</v>
      </c>
      <c r="H59" s="13">
        <v>17975</v>
      </c>
      <c r="I59" s="13">
        <v>17975</v>
      </c>
      <c r="J59" s="1"/>
      <c r="K59" s="1"/>
      <c r="L59" s="1"/>
      <c r="M59" s="1"/>
      <c r="N59" s="14" t="str">
        <f t="shared" si="0"/>
        <v>0</v>
      </c>
      <c r="O59" s="14">
        <f t="shared" si="1"/>
        <v>1</v>
      </c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1.25" customHeight="1" x14ac:dyDescent="0.2">
      <c r="A60" s="1" t="s">
        <v>21</v>
      </c>
      <c r="B60" s="1" t="s">
        <v>22</v>
      </c>
      <c r="C60" s="1">
        <v>5100</v>
      </c>
      <c r="D60" s="1" t="s">
        <v>23</v>
      </c>
      <c r="E60" s="1">
        <v>50504</v>
      </c>
      <c r="F60" s="1" t="s">
        <v>80</v>
      </c>
      <c r="G60" s="13">
        <v>0</v>
      </c>
      <c r="H60" s="13">
        <v>17975</v>
      </c>
      <c r="I60" s="13">
        <v>17975</v>
      </c>
      <c r="J60" s="1"/>
      <c r="K60" s="1"/>
      <c r="L60" s="1"/>
      <c r="M60" s="1"/>
      <c r="N60" s="14" t="str">
        <f t="shared" si="0"/>
        <v>0</v>
      </c>
      <c r="O60" s="14">
        <f t="shared" si="1"/>
        <v>1</v>
      </c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1.25" customHeight="1" x14ac:dyDescent="0.2">
      <c r="A61" s="1" t="s">
        <v>21</v>
      </c>
      <c r="B61" s="1" t="s">
        <v>22</v>
      </c>
      <c r="C61" s="1">
        <v>5100</v>
      </c>
      <c r="D61" s="1" t="s">
        <v>23</v>
      </c>
      <c r="E61" s="1">
        <v>61101</v>
      </c>
      <c r="F61" s="1" t="s">
        <v>81</v>
      </c>
      <c r="G61" s="13">
        <v>0</v>
      </c>
      <c r="H61" s="13">
        <v>177102</v>
      </c>
      <c r="I61" s="13">
        <v>177102</v>
      </c>
      <c r="J61" s="1"/>
      <c r="K61" s="1"/>
      <c r="L61" s="1"/>
      <c r="M61" s="1"/>
      <c r="N61" s="14" t="str">
        <f t="shared" si="0"/>
        <v>0</v>
      </c>
      <c r="O61" s="14">
        <f t="shared" si="1"/>
        <v>1</v>
      </c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1.25" customHeight="1" x14ac:dyDescent="0.2">
      <c r="A62" s="1" t="s">
        <v>21</v>
      </c>
      <c r="B62" s="1" t="s">
        <v>22</v>
      </c>
      <c r="C62" s="1">
        <v>5100</v>
      </c>
      <c r="D62" s="1" t="s">
        <v>23</v>
      </c>
      <c r="E62" s="1">
        <v>71101</v>
      </c>
      <c r="F62" s="1" t="s">
        <v>82</v>
      </c>
      <c r="G62" s="13">
        <v>0</v>
      </c>
      <c r="H62" s="13">
        <v>35950</v>
      </c>
      <c r="I62" s="13">
        <v>35950</v>
      </c>
      <c r="J62" s="1"/>
      <c r="K62" s="1"/>
      <c r="L62" s="1"/>
      <c r="M62" s="1"/>
      <c r="N62" s="14" t="str">
        <f t="shared" si="0"/>
        <v>0</v>
      </c>
      <c r="O62" s="14">
        <f t="shared" si="1"/>
        <v>1</v>
      </c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1.25" customHeight="1" x14ac:dyDescent="0.2">
      <c r="A63" s="1" t="s">
        <v>21</v>
      </c>
      <c r="B63" s="1" t="s">
        <v>22</v>
      </c>
      <c r="C63" s="1">
        <v>5100</v>
      </c>
      <c r="D63" s="1" t="s">
        <v>23</v>
      </c>
      <c r="E63" s="15" t="s">
        <v>83</v>
      </c>
      <c r="F63" s="1" t="s">
        <v>84</v>
      </c>
      <c r="G63" s="13">
        <v>0</v>
      </c>
      <c r="H63" s="13">
        <v>20716.38</v>
      </c>
      <c r="I63" s="13">
        <v>20716.38</v>
      </c>
      <c r="J63" s="1"/>
      <c r="K63" s="1"/>
      <c r="L63" s="1"/>
      <c r="M63" s="1"/>
      <c r="N63" s="14" t="str">
        <f t="shared" si="0"/>
        <v>0</v>
      </c>
      <c r="O63" s="14">
        <f t="shared" si="1"/>
        <v>1</v>
      </c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1.25" customHeight="1" x14ac:dyDescent="0.2">
      <c r="A64" s="1" t="s">
        <v>21</v>
      </c>
      <c r="B64" s="1" t="s">
        <v>22</v>
      </c>
      <c r="C64" s="1">
        <v>5100</v>
      </c>
      <c r="D64" s="1" t="s">
        <v>23</v>
      </c>
      <c r="E64" s="15" t="s">
        <v>85</v>
      </c>
      <c r="F64" s="1" t="s">
        <v>86</v>
      </c>
      <c r="G64" s="13">
        <v>0</v>
      </c>
      <c r="H64" s="13">
        <v>53925</v>
      </c>
      <c r="I64" s="13">
        <v>53925</v>
      </c>
      <c r="J64" s="1"/>
      <c r="K64" s="1"/>
      <c r="L64" s="1"/>
      <c r="M64" s="1"/>
      <c r="N64" s="14" t="str">
        <f t="shared" si="0"/>
        <v>0</v>
      </c>
      <c r="O64" s="14">
        <f t="shared" si="1"/>
        <v>1</v>
      </c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1.25" customHeight="1" x14ac:dyDescent="0.2">
      <c r="A65" s="1" t="s">
        <v>21</v>
      </c>
      <c r="B65" s="1" t="s">
        <v>22</v>
      </c>
      <c r="C65" s="1">
        <v>5100</v>
      </c>
      <c r="D65" s="1" t="s">
        <v>23</v>
      </c>
      <c r="E65" s="15" t="s">
        <v>87</v>
      </c>
      <c r="F65" s="1" t="s">
        <v>88</v>
      </c>
      <c r="G65" s="13">
        <v>0</v>
      </c>
      <c r="H65" s="13">
        <v>35950</v>
      </c>
      <c r="I65" s="13">
        <v>35950</v>
      </c>
      <c r="J65" s="1"/>
      <c r="K65" s="1"/>
      <c r="L65" s="1"/>
      <c r="M65" s="1"/>
      <c r="N65" s="14" t="str">
        <f t="shared" si="0"/>
        <v>0</v>
      </c>
      <c r="O65" s="14">
        <f t="shared" si="1"/>
        <v>1</v>
      </c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1.25" customHeight="1" x14ac:dyDescent="0.2">
      <c r="A66" s="1" t="s">
        <v>21</v>
      </c>
      <c r="B66" s="1" t="s">
        <v>22</v>
      </c>
      <c r="C66" s="1">
        <v>5100</v>
      </c>
      <c r="D66" s="1" t="s">
        <v>23</v>
      </c>
      <c r="E66" s="15" t="s">
        <v>89</v>
      </c>
      <c r="F66" s="1" t="s">
        <v>90</v>
      </c>
      <c r="G66" s="13">
        <v>0</v>
      </c>
      <c r="H66" s="13">
        <v>71900</v>
      </c>
      <c r="I66" s="13">
        <v>71900</v>
      </c>
      <c r="J66" s="1"/>
      <c r="K66" s="1"/>
      <c r="L66" s="1"/>
      <c r="M66" s="1"/>
      <c r="N66" s="14" t="str">
        <f t="shared" si="0"/>
        <v>0</v>
      </c>
      <c r="O66" s="14">
        <f t="shared" si="1"/>
        <v>1</v>
      </c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1.25" customHeight="1" x14ac:dyDescent="0.2">
      <c r="A67" s="1" t="s">
        <v>21</v>
      </c>
      <c r="B67" s="1" t="s">
        <v>22</v>
      </c>
      <c r="C67" s="1">
        <v>5100</v>
      </c>
      <c r="D67" s="1" t="s">
        <v>23</v>
      </c>
      <c r="E67" s="15" t="s">
        <v>91</v>
      </c>
      <c r="F67" s="1" t="s">
        <v>92</v>
      </c>
      <c r="G67" s="13">
        <v>0</v>
      </c>
      <c r="H67" s="13">
        <v>35950</v>
      </c>
      <c r="I67" s="13">
        <v>35950</v>
      </c>
      <c r="J67" s="1"/>
      <c r="K67" s="1"/>
      <c r="L67" s="1"/>
      <c r="M67" s="1"/>
      <c r="N67" s="14" t="str">
        <f t="shared" si="0"/>
        <v>0</v>
      </c>
      <c r="O67" s="14">
        <f t="shared" si="1"/>
        <v>1</v>
      </c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1.25" customHeight="1" x14ac:dyDescent="0.2">
      <c r="A68" s="1" t="s">
        <v>21</v>
      </c>
      <c r="B68" s="1" t="s">
        <v>22</v>
      </c>
      <c r="C68" s="1">
        <v>5100</v>
      </c>
      <c r="D68" s="1" t="s">
        <v>23</v>
      </c>
      <c r="E68" s="15" t="s">
        <v>93</v>
      </c>
      <c r="F68" s="1" t="s">
        <v>94</v>
      </c>
      <c r="G68" s="13">
        <v>0</v>
      </c>
      <c r="H68" s="13">
        <v>35950</v>
      </c>
      <c r="I68" s="13">
        <v>35950</v>
      </c>
      <c r="J68" s="1"/>
      <c r="K68" s="1"/>
      <c r="L68" s="1"/>
      <c r="M68" s="1"/>
      <c r="N68" s="14" t="str">
        <f t="shared" ref="N68:N131" si="2">+IF(G68=0,"0",IF(G68&gt;0,I68/G68))</f>
        <v>0</v>
      </c>
      <c r="O68" s="14">
        <f t="shared" ref="O68:O131" si="3">+IF(H68=0,"",IF(H68&gt;0,I68/H68))</f>
        <v>1</v>
      </c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1.25" customHeight="1" x14ac:dyDescent="0.2">
      <c r="A69" s="1" t="s">
        <v>21</v>
      </c>
      <c r="B69" s="1" t="s">
        <v>22</v>
      </c>
      <c r="C69" s="1">
        <v>5100</v>
      </c>
      <c r="D69" s="1" t="s">
        <v>23</v>
      </c>
      <c r="E69" s="15" t="s">
        <v>95</v>
      </c>
      <c r="F69" s="1" t="s">
        <v>96</v>
      </c>
      <c r="G69" s="13">
        <v>0</v>
      </c>
      <c r="H69" s="13">
        <v>40350</v>
      </c>
      <c r="I69" s="13">
        <v>40350</v>
      </c>
      <c r="J69" s="1"/>
      <c r="K69" s="1"/>
      <c r="L69" s="1"/>
      <c r="M69" s="1"/>
      <c r="N69" s="14" t="str">
        <f t="shared" si="2"/>
        <v>0</v>
      </c>
      <c r="O69" s="14">
        <f t="shared" si="3"/>
        <v>1</v>
      </c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1.25" customHeight="1" x14ac:dyDescent="0.2">
      <c r="A70" s="1" t="s">
        <v>21</v>
      </c>
      <c r="B70" s="1" t="s">
        <v>22</v>
      </c>
      <c r="C70" s="1">
        <v>5100</v>
      </c>
      <c r="D70" s="1" t="s">
        <v>23</v>
      </c>
      <c r="E70" s="15" t="s">
        <v>97</v>
      </c>
      <c r="F70" s="1" t="s">
        <v>98</v>
      </c>
      <c r="G70" s="13">
        <v>0</v>
      </c>
      <c r="H70" s="13">
        <v>17975</v>
      </c>
      <c r="I70" s="13">
        <v>17975</v>
      </c>
      <c r="J70" s="1"/>
      <c r="K70" s="1"/>
      <c r="L70" s="1"/>
      <c r="M70" s="1"/>
      <c r="N70" s="14" t="str">
        <f t="shared" si="2"/>
        <v>0</v>
      </c>
      <c r="O70" s="14">
        <f t="shared" si="3"/>
        <v>1</v>
      </c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1.25" customHeight="1" x14ac:dyDescent="0.2">
      <c r="A71" s="1" t="s">
        <v>21</v>
      </c>
      <c r="B71" s="1" t="s">
        <v>22</v>
      </c>
      <c r="C71" s="1">
        <v>5100</v>
      </c>
      <c r="D71" s="1" t="s">
        <v>23</v>
      </c>
      <c r="E71" s="15" t="s">
        <v>99</v>
      </c>
      <c r="F71" s="1" t="s">
        <v>100</v>
      </c>
      <c r="G71" s="13">
        <v>0</v>
      </c>
      <c r="H71" s="13">
        <v>213975</v>
      </c>
      <c r="I71" s="13">
        <v>213975</v>
      </c>
      <c r="J71" s="1"/>
      <c r="K71" s="1"/>
      <c r="L71" s="1"/>
      <c r="M71" s="1"/>
      <c r="N71" s="14" t="str">
        <f t="shared" si="2"/>
        <v>0</v>
      </c>
      <c r="O71" s="14">
        <f t="shared" si="3"/>
        <v>1</v>
      </c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1.25" customHeight="1" x14ac:dyDescent="0.2">
      <c r="A72" s="1" t="s">
        <v>21</v>
      </c>
      <c r="B72" s="1" t="s">
        <v>22</v>
      </c>
      <c r="C72" s="1">
        <v>5100</v>
      </c>
      <c r="D72" s="1" t="s">
        <v>23</v>
      </c>
      <c r="E72" s="15" t="s">
        <v>101</v>
      </c>
      <c r="F72" s="1" t="s">
        <v>102</v>
      </c>
      <c r="G72" s="13">
        <v>0</v>
      </c>
      <c r="H72" s="13">
        <v>17975</v>
      </c>
      <c r="I72" s="13">
        <v>17975</v>
      </c>
      <c r="J72" s="1"/>
      <c r="K72" s="1"/>
      <c r="L72" s="1"/>
      <c r="M72" s="1"/>
      <c r="N72" s="14" t="str">
        <f t="shared" si="2"/>
        <v>0</v>
      </c>
      <c r="O72" s="14">
        <f t="shared" si="3"/>
        <v>1</v>
      </c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1.25" customHeight="1" x14ac:dyDescent="0.2">
      <c r="A73" s="1" t="s">
        <v>21</v>
      </c>
      <c r="B73" s="1" t="s">
        <v>22</v>
      </c>
      <c r="C73" s="1">
        <v>5400</v>
      </c>
      <c r="D73" s="1" t="s">
        <v>103</v>
      </c>
      <c r="E73" s="15">
        <v>30201</v>
      </c>
      <c r="F73" s="1" t="s">
        <v>47</v>
      </c>
      <c r="G73" s="13">
        <v>0</v>
      </c>
      <c r="H73" s="13">
        <v>15717876.02</v>
      </c>
      <c r="I73" s="13">
        <v>481431.02</v>
      </c>
      <c r="J73" s="1"/>
      <c r="K73" s="1"/>
      <c r="L73" s="1"/>
      <c r="M73" s="1"/>
      <c r="N73" s="14" t="str">
        <f t="shared" si="2"/>
        <v>0</v>
      </c>
      <c r="O73" s="14">
        <f t="shared" si="3"/>
        <v>3.062952140527191E-2</v>
      </c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1.25" customHeight="1" x14ac:dyDescent="0.2">
      <c r="A74" s="1" t="s">
        <v>21</v>
      </c>
      <c r="B74" s="1" t="s">
        <v>22</v>
      </c>
      <c r="C74" s="1">
        <v>5400</v>
      </c>
      <c r="D74" s="1" t="s">
        <v>103</v>
      </c>
      <c r="E74" s="15">
        <v>30401</v>
      </c>
      <c r="F74" s="1" t="s">
        <v>48</v>
      </c>
      <c r="G74" s="13">
        <v>0</v>
      </c>
      <c r="H74" s="13">
        <v>103455</v>
      </c>
      <c r="I74" s="13">
        <v>103455</v>
      </c>
      <c r="J74" s="1"/>
      <c r="K74" s="1"/>
      <c r="L74" s="1"/>
      <c r="M74" s="1"/>
      <c r="N74" s="14" t="str">
        <f t="shared" si="2"/>
        <v>0</v>
      </c>
      <c r="O74" s="14">
        <f t="shared" si="3"/>
        <v>1</v>
      </c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1.25" customHeight="1" x14ac:dyDescent="0.2">
      <c r="A75" s="1" t="s">
        <v>21</v>
      </c>
      <c r="B75" s="1" t="s">
        <v>22</v>
      </c>
      <c r="C75" s="1">
        <v>5400</v>
      </c>
      <c r="D75" s="1" t="s">
        <v>103</v>
      </c>
      <c r="E75" s="15">
        <v>50401</v>
      </c>
      <c r="F75" s="1" t="s">
        <v>77</v>
      </c>
      <c r="G75" s="13">
        <v>16480000</v>
      </c>
      <c r="H75" s="13">
        <v>11174262.58</v>
      </c>
      <c r="I75" s="13">
        <v>0</v>
      </c>
      <c r="J75" s="1"/>
      <c r="K75" s="1"/>
      <c r="L75" s="1"/>
      <c r="M75" s="1"/>
      <c r="N75" s="14">
        <f t="shared" si="2"/>
        <v>0</v>
      </c>
      <c r="O75" s="14">
        <f t="shared" si="3"/>
        <v>0</v>
      </c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1.25" customHeight="1" x14ac:dyDescent="0.2">
      <c r="A76" s="1" t="s">
        <v>21</v>
      </c>
      <c r="B76" s="1" t="s">
        <v>22</v>
      </c>
      <c r="C76" s="1">
        <v>5400</v>
      </c>
      <c r="D76" s="1" t="s">
        <v>103</v>
      </c>
      <c r="E76" s="15">
        <v>50402</v>
      </c>
      <c r="F76" s="1" t="s">
        <v>104</v>
      </c>
      <c r="G76" s="13">
        <v>280000</v>
      </c>
      <c r="H76" s="13">
        <v>124838</v>
      </c>
      <c r="I76" s="13">
        <v>77838</v>
      </c>
      <c r="J76" s="1"/>
      <c r="K76" s="1"/>
      <c r="L76" s="1"/>
      <c r="M76" s="1"/>
      <c r="N76" s="14">
        <f t="shared" si="2"/>
        <v>0.27799285714285715</v>
      </c>
      <c r="O76" s="14">
        <f t="shared" si="3"/>
        <v>0.62351207164485167</v>
      </c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1.25" customHeight="1" x14ac:dyDescent="0.2">
      <c r="A77" s="1" t="s">
        <v>21</v>
      </c>
      <c r="B77" s="1" t="s">
        <v>22</v>
      </c>
      <c r="C77" s="1">
        <v>5600</v>
      </c>
      <c r="D77" s="1" t="s">
        <v>105</v>
      </c>
      <c r="E77" s="15">
        <v>11101</v>
      </c>
      <c r="F77" s="1" t="s">
        <v>25</v>
      </c>
      <c r="G77" s="13">
        <v>0</v>
      </c>
      <c r="H77" s="13">
        <v>57560</v>
      </c>
      <c r="I77" s="13">
        <v>57560</v>
      </c>
      <c r="J77" s="1"/>
      <c r="K77" s="1"/>
      <c r="L77" s="1"/>
      <c r="M77" s="1"/>
      <c r="N77" s="14" t="str">
        <f t="shared" si="2"/>
        <v>0</v>
      </c>
      <c r="O77" s="14">
        <f t="shared" si="3"/>
        <v>1</v>
      </c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1.25" customHeight="1" x14ac:dyDescent="0.2">
      <c r="A78" s="1" t="s">
        <v>21</v>
      </c>
      <c r="B78" s="1" t="s">
        <v>22</v>
      </c>
      <c r="C78" s="1">
        <v>5600</v>
      </c>
      <c r="D78" s="1" t="s">
        <v>105</v>
      </c>
      <c r="E78" s="1">
        <v>15201</v>
      </c>
      <c r="F78" s="1" t="s">
        <v>28</v>
      </c>
      <c r="G78" s="13">
        <v>672001.88</v>
      </c>
      <c r="H78" s="13">
        <v>4840964</v>
      </c>
      <c r="I78" s="13">
        <v>199904.97</v>
      </c>
      <c r="J78" s="1"/>
      <c r="K78" s="1"/>
      <c r="L78" s="1"/>
      <c r="M78" s="1"/>
      <c r="N78" s="14">
        <f t="shared" si="2"/>
        <v>0.29747680170180474</v>
      </c>
      <c r="O78" s="14">
        <f t="shared" si="3"/>
        <v>4.1294454988717123E-2</v>
      </c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1.25" customHeight="1" x14ac:dyDescent="0.2">
      <c r="A79" s="1" t="s">
        <v>21</v>
      </c>
      <c r="B79" s="1" t="s">
        <v>22</v>
      </c>
      <c r="C79" s="1">
        <v>5600</v>
      </c>
      <c r="D79" s="1" t="s">
        <v>105</v>
      </c>
      <c r="E79" s="1">
        <v>15202</v>
      </c>
      <c r="F79" s="1" t="s">
        <v>29</v>
      </c>
      <c r="G79" s="13">
        <v>696359.03</v>
      </c>
      <c r="H79" s="13">
        <v>1455180.08</v>
      </c>
      <c r="I79" s="13">
        <v>1068289.17</v>
      </c>
      <c r="J79" s="1"/>
      <c r="K79" s="1"/>
      <c r="L79" s="1"/>
      <c r="M79" s="1"/>
      <c r="N79" s="14">
        <f t="shared" si="2"/>
        <v>1.534106867257828</v>
      </c>
      <c r="O79" s="14">
        <f t="shared" si="3"/>
        <v>0.73412850043961564</v>
      </c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1.25" customHeight="1" x14ac:dyDescent="0.2">
      <c r="A80" s="1" t="s">
        <v>21</v>
      </c>
      <c r="B80" s="1" t="s">
        <v>22</v>
      </c>
      <c r="C80" s="1">
        <v>5600</v>
      </c>
      <c r="D80" s="1" t="s">
        <v>105</v>
      </c>
      <c r="E80" s="1">
        <v>15204</v>
      </c>
      <c r="F80" s="1" t="s">
        <v>30</v>
      </c>
      <c r="G80" s="13">
        <v>2170556</v>
      </c>
      <c r="H80" s="13">
        <v>1237586.51</v>
      </c>
      <c r="I80" s="13">
        <v>1237586.51</v>
      </c>
      <c r="J80" s="1"/>
      <c r="K80" s="1"/>
      <c r="L80" s="1"/>
      <c r="M80" s="1"/>
      <c r="N80" s="14">
        <f t="shared" si="2"/>
        <v>0.57017027434445366</v>
      </c>
      <c r="O80" s="14">
        <f t="shared" si="3"/>
        <v>1</v>
      </c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1.25" customHeight="1" x14ac:dyDescent="0.2">
      <c r="A81" s="1" t="s">
        <v>21</v>
      </c>
      <c r="B81" s="1" t="s">
        <v>22</v>
      </c>
      <c r="C81" s="1">
        <v>5600</v>
      </c>
      <c r="D81" s="1" t="s">
        <v>105</v>
      </c>
      <c r="E81" s="1">
        <v>15301</v>
      </c>
      <c r="F81" s="1" t="s">
        <v>31</v>
      </c>
      <c r="G81" s="13">
        <v>33193986.77</v>
      </c>
      <c r="H81" s="13">
        <v>130565844.16000001</v>
      </c>
      <c r="I81" s="13">
        <v>82352396.13000001</v>
      </c>
      <c r="J81" s="1"/>
      <c r="K81" s="1"/>
      <c r="L81" s="1"/>
      <c r="M81" s="1"/>
      <c r="N81" s="14">
        <f t="shared" si="2"/>
        <v>2.4809432112092153</v>
      </c>
      <c r="O81" s="14">
        <f t="shared" si="3"/>
        <v>0.63073460490235456</v>
      </c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1.25" customHeight="1" x14ac:dyDescent="0.2">
      <c r="A82" s="1" t="s">
        <v>21</v>
      </c>
      <c r="B82" s="1" t="s">
        <v>22</v>
      </c>
      <c r="C82" s="1">
        <v>5600</v>
      </c>
      <c r="D82" s="1" t="s">
        <v>105</v>
      </c>
      <c r="E82" s="1">
        <v>15401</v>
      </c>
      <c r="F82" s="1" t="s">
        <v>32</v>
      </c>
      <c r="G82" s="13">
        <v>31850000</v>
      </c>
      <c r="H82" s="13">
        <v>37919500</v>
      </c>
      <c r="I82" s="13">
        <v>37919500</v>
      </c>
      <c r="J82" s="1"/>
      <c r="K82" s="1"/>
      <c r="L82" s="1"/>
      <c r="M82" s="1"/>
      <c r="N82" s="14">
        <f t="shared" si="2"/>
        <v>1.1905651491365776</v>
      </c>
      <c r="O82" s="14">
        <f t="shared" si="3"/>
        <v>1</v>
      </c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1.25" customHeight="1" x14ac:dyDescent="0.2">
      <c r="A83" s="1" t="s">
        <v>21</v>
      </c>
      <c r="B83" s="1" t="s">
        <v>22</v>
      </c>
      <c r="C83" s="1">
        <v>5600</v>
      </c>
      <c r="D83" s="1" t="s">
        <v>105</v>
      </c>
      <c r="E83" s="1">
        <v>16301</v>
      </c>
      <c r="F83" s="1" t="s">
        <v>34</v>
      </c>
      <c r="G83" s="13">
        <v>25200132</v>
      </c>
      <c r="H83" s="13">
        <v>44562650.87000002</v>
      </c>
      <c r="I83" s="13">
        <v>13587409.590000004</v>
      </c>
      <c r="J83" s="1"/>
      <c r="K83" s="1"/>
      <c r="L83" s="1"/>
      <c r="M83" s="1"/>
      <c r="N83" s="14">
        <f t="shared" si="2"/>
        <v>0.53918009596140226</v>
      </c>
      <c r="O83" s="14">
        <f t="shared" si="3"/>
        <v>0.30490577478520631</v>
      </c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1.25" customHeight="1" x14ac:dyDescent="0.2">
      <c r="A84" s="1" t="s">
        <v>21</v>
      </c>
      <c r="B84" s="1" t="s">
        <v>22</v>
      </c>
      <c r="C84" s="1">
        <v>5600</v>
      </c>
      <c r="D84" s="1" t="s">
        <v>105</v>
      </c>
      <c r="E84" s="1">
        <v>16401</v>
      </c>
      <c r="F84" s="1" t="s">
        <v>35</v>
      </c>
      <c r="G84" s="13">
        <v>5396179.8100000005</v>
      </c>
      <c r="H84" s="13">
        <v>33117270.350000001</v>
      </c>
      <c r="I84" s="13">
        <v>32973944.230000004</v>
      </c>
      <c r="J84" s="1"/>
      <c r="K84" s="1"/>
      <c r="L84" s="1"/>
      <c r="M84" s="1"/>
      <c r="N84" s="14">
        <f t="shared" si="2"/>
        <v>6.1106088735023087</v>
      </c>
      <c r="O84" s="14">
        <f t="shared" si="3"/>
        <v>0.99567216384426449</v>
      </c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1.25" customHeight="1" x14ac:dyDescent="0.2">
      <c r="A85" s="1" t="s">
        <v>21</v>
      </c>
      <c r="B85" s="1" t="s">
        <v>22</v>
      </c>
      <c r="C85" s="1">
        <v>5600</v>
      </c>
      <c r="D85" s="1" t="s">
        <v>105</v>
      </c>
      <c r="E85" s="1">
        <v>30201</v>
      </c>
      <c r="F85" s="1" t="s">
        <v>47</v>
      </c>
      <c r="G85" s="13">
        <v>173761.05000000002</v>
      </c>
      <c r="H85" s="13">
        <v>3488234.07</v>
      </c>
      <c r="I85" s="13">
        <v>104723.62</v>
      </c>
      <c r="J85" s="1"/>
      <c r="K85" s="1"/>
      <c r="L85" s="1"/>
      <c r="M85" s="1"/>
      <c r="N85" s="14">
        <f t="shared" si="2"/>
        <v>0.60268754131032232</v>
      </c>
      <c r="O85" s="14">
        <f t="shared" si="3"/>
        <v>3.0021958933507006E-2</v>
      </c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1.25" customHeight="1" x14ac:dyDescent="0.2">
      <c r="A86" s="1" t="s">
        <v>21</v>
      </c>
      <c r="B86" s="1" t="s">
        <v>22</v>
      </c>
      <c r="C86" s="1">
        <v>5600</v>
      </c>
      <c r="D86" s="1" t="s">
        <v>105</v>
      </c>
      <c r="E86" s="1">
        <v>30301</v>
      </c>
      <c r="F86" s="1" t="s">
        <v>106</v>
      </c>
      <c r="G86" s="13">
        <v>12226144.140000001</v>
      </c>
      <c r="H86" s="13">
        <v>22144175.219999999</v>
      </c>
      <c r="I86" s="13">
        <v>12822080.939999999</v>
      </c>
      <c r="J86" s="1"/>
      <c r="K86" s="1"/>
      <c r="L86" s="1"/>
      <c r="M86" s="1"/>
      <c r="N86" s="14">
        <f t="shared" si="2"/>
        <v>1.048742824653137</v>
      </c>
      <c r="O86" s="14">
        <f t="shared" si="3"/>
        <v>0.57902725265736943</v>
      </c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1.25" customHeight="1" x14ac:dyDescent="0.2">
      <c r="A87" s="1" t="s">
        <v>21</v>
      </c>
      <c r="B87" s="1" t="s">
        <v>22</v>
      </c>
      <c r="C87" s="1">
        <v>5600</v>
      </c>
      <c r="D87" s="1" t="s">
        <v>105</v>
      </c>
      <c r="E87" s="1">
        <v>30401</v>
      </c>
      <c r="F87" s="1" t="s">
        <v>48</v>
      </c>
      <c r="G87" s="13">
        <v>5390371.3599999994</v>
      </c>
      <c r="H87" s="13">
        <v>8324902.46</v>
      </c>
      <c r="I87" s="13">
        <v>5063466.0500000007</v>
      </c>
      <c r="J87" s="1"/>
      <c r="K87" s="1"/>
      <c r="L87" s="1"/>
      <c r="M87" s="1"/>
      <c r="N87" s="14">
        <f t="shared" si="2"/>
        <v>0.93935384258942811</v>
      </c>
      <c r="O87" s="14">
        <f t="shared" si="3"/>
        <v>0.60823127650194719</v>
      </c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1.25" customHeight="1" x14ac:dyDescent="0.2">
      <c r="A88" s="1" t="s">
        <v>21</v>
      </c>
      <c r="B88" s="1" t="s">
        <v>22</v>
      </c>
      <c r="C88" s="1">
        <v>5600</v>
      </c>
      <c r="D88" s="1" t="s">
        <v>105</v>
      </c>
      <c r="E88" s="1">
        <v>30402</v>
      </c>
      <c r="F88" s="1" t="s">
        <v>107</v>
      </c>
      <c r="G88" s="13">
        <v>270000</v>
      </c>
      <c r="H88" s="13">
        <v>2517548.15</v>
      </c>
      <c r="I88" s="13">
        <v>517548.15</v>
      </c>
      <c r="J88" s="1"/>
      <c r="K88" s="1"/>
      <c r="L88" s="1"/>
      <c r="M88" s="1"/>
      <c r="N88" s="14">
        <f t="shared" si="2"/>
        <v>1.9168450000000001</v>
      </c>
      <c r="O88" s="14">
        <f t="shared" si="3"/>
        <v>0.20557626673396498</v>
      </c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1.25" customHeight="1" x14ac:dyDescent="0.2">
      <c r="A89" s="1" t="s">
        <v>21</v>
      </c>
      <c r="B89" s="1" t="s">
        <v>22</v>
      </c>
      <c r="C89" s="1">
        <v>5600</v>
      </c>
      <c r="D89" s="1" t="s">
        <v>105</v>
      </c>
      <c r="E89" s="1">
        <v>30403</v>
      </c>
      <c r="F89" s="1" t="s">
        <v>49</v>
      </c>
      <c r="G89" s="13">
        <v>4947087.5</v>
      </c>
      <c r="H89" s="13">
        <v>10115404.399999999</v>
      </c>
      <c r="I89" s="13">
        <v>2489868.6800000002</v>
      </c>
      <c r="J89" s="1"/>
      <c r="K89" s="1"/>
      <c r="L89" s="1"/>
      <c r="M89" s="1"/>
      <c r="N89" s="14">
        <f t="shared" si="2"/>
        <v>0.50329990726867069</v>
      </c>
      <c r="O89" s="14">
        <f t="shared" si="3"/>
        <v>0.24614623217634291</v>
      </c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1.25" customHeight="1" x14ac:dyDescent="0.2">
      <c r="A90" s="1" t="s">
        <v>21</v>
      </c>
      <c r="B90" s="1" t="s">
        <v>22</v>
      </c>
      <c r="C90" s="1">
        <v>5600</v>
      </c>
      <c r="D90" s="1" t="s">
        <v>105</v>
      </c>
      <c r="E90" s="1">
        <v>30501</v>
      </c>
      <c r="F90" s="1" t="s">
        <v>50</v>
      </c>
      <c r="G90" s="13">
        <v>1200000</v>
      </c>
      <c r="H90" s="13">
        <v>11470880.550000001</v>
      </c>
      <c r="I90" s="13">
        <v>11470880.550000001</v>
      </c>
      <c r="J90" s="1"/>
      <c r="K90" s="1"/>
      <c r="L90" s="1"/>
      <c r="M90" s="1"/>
      <c r="N90" s="14">
        <f t="shared" si="2"/>
        <v>9.5590671250000003</v>
      </c>
      <c r="O90" s="14">
        <f t="shared" si="3"/>
        <v>1</v>
      </c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1.25" customHeight="1" x14ac:dyDescent="0.2">
      <c r="A91" s="1" t="s">
        <v>21</v>
      </c>
      <c r="B91" s="1" t="s">
        <v>22</v>
      </c>
      <c r="C91" s="1">
        <v>5600</v>
      </c>
      <c r="D91" s="1" t="s">
        <v>105</v>
      </c>
      <c r="E91" s="1">
        <v>30502</v>
      </c>
      <c r="F91" s="1" t="s">
        <v>108</v>
      </c>
      <c r="G91" s="13">
        <v>170000</v>
      </c>
      <c r="H91" s="13">
        <v>447000</v>
      </c>
      <c r="I91" s="13">
        <v>447000</v>
      </c>
      <c r="J91" s="1"/>
      <c r="K91" s="1"/>
      <c r="L91" s="1"/>
      <c r="M91" s="1"/>
      <c r="N91" s="14">
        <f t="shared" si="2"/>
        <v>2.6294117647058823</v>
      </c>
      <c r="O91" s="14">
        <f t="shared" si="3"/>
        <v>1</v>
      </c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1.25" customHeight="1" x14ac:dyDescent="0.2">
      <c r="A92" s="1" t="s">
        <v>21</v>
      </c>
      <c r="B92" s="1" t="s">
        <v>22</v>
      </c>
      <c r="C92" s="1">
        <v>5600</v>
      </c>
      <c r="D92" s="1" t="s">
        <v>105</v>
      </c>
      <c r="E92" s="1">
        <v>30504</v>
      </c>
      <c r="F92" s="1" t="s">
        <v>109</v>
      </c>
      <c r="G92" s="13">
        <v>1465979.9</v>
      </c>
      <c r="H92" s="13">
        <v>0</v>
      </c>
      <c r="I92" s="13">
        <v>0</v>
      </c>
      <c r="J92" s="1"/>
      <c r="K92" s="1"/>
      <c r="L92" s="1"/>
      <c r="M92" s="1"/>
      <c r="N92" s="14">
        <f t="shared" si="2"/>
        <v>0</v>
      </c>
      <c r="O92" s="14" t="str">
        <f t="shared" si="3"/>
        <v/>
      </c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1.25" customHeight="1" x14ac:dyDescent="0.2">
      <c r="A93" s="1" t="s">
        <v>21</v>
      </c>
      <c r="B93" s="1" t="s">
        <v>22</v>
      </c>
      <c r="C93" s="1">
        <v>5600</v>
      </c>
      <c r="D93" s="1" t="s">
        <v>105</v>
      </c>
      <c r="E93" s="1">
        <v>35303</v>
      </c>
      <c r="F93" s="1" t="s">
        <v>52</v>
      </c>
      <c r="G93" s="13">
        <v>0</v>
      </c>
      <c r="H93" s="13">
        <v>9930</v>
      </c>
      <c r="I93" s="13">
        <v>9930</v>
      </c>
      <c r="J93" s="1"/>
      <c r="K93" s="1"/>
      <c r="L93" s="1"/>
      <c r="M93" s="1"/>
      <c r="N93" s="14" t="str">
        <f t="shared" si="2"/>
        <v>0</v>
      </c>
      <c r="O93" s="14">
        <f t="shared" si="3"/>
        <v>1</v>
      </c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1.25" customHeight="1" x14ac:dyDescent="0.2">
      <c r="A94" s="1" t="s">
        <v>21</v>
      </c>
      <c r="B94" s="1" t="s">
        <v>22</v>
      </c>
      <c r="C94" s="1">
        <v>5600</v>
      </c>
      <c r="D94" s="1" t="s">
        <v>105</v>
      </c>
      <c r="E94" s="1">
        <v>40401</v>
      </c>
      <c r="F94" s="1" t="s">
        <v>59</v>
      </c>
      <c r="G94" s="13">
        <v>0</v>
      </c>
      <c r="H94" s="13">
        <v>73311.899999999994</v>
      </c>
      <c r="I94" s="13">
        <v>73311.899999999994</v>
      </c>
      <c r="J94" s="1"/>
      <c r="K94" s="1"/>
      <c r="L94" s="1"/>
      <c r="M94" s="1"/>
      <c r="N94" s="14" t="str">
        <f t="shared" si="2"/>
        <v>0</v>
      </c>
      <c r="O94" s="14">
        <f t="shared" si="3"/>
        <v>1</v>
      </c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1.25" customHeight="1" x14ac:dyDescent="0.2">
      <c r="A95" s="1" t="s">
        <v>21</v>
      </c>
      <c r="B95" s="1" t="s">
        <v>22</v>
      </c>
      <c r="C95" s="1">
        <v>5600</v>
      </c>
      <c r="D95" s="1" t="s">
        <v>105</v>
      </c>
      <c r="E95" s="1">
        <v>40402</v>
      </c>
      <c r="F95" s="1" t="s">
        <v>60</v>
      </c>
      <c r="G95" s="13">
        <v>67000</v>
      </c>
      <c r="H95" s="13">
        <v>16475</v>
      </c>
      <c r="I95" s="13">
        <v>15442.64</v>
      </c>
      <c r="J95" s="1"/>
      <c r="K95" s="1"/>
      <c r="L95" s="1"/>
      <c r="M95" s="1"/>
      <c r="N95" s="14">
        <f t="shared" si="2"/>
        <v>0.23048716417910448</v>
      </c>
      <c r="O95" s="14">
        <f t="shared" si="3"/>
        <v>0.937337784522003</v>
      </c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1.25" customHeight="1" x14ac:dyDescent="0.2">
      <c r="A96" s="1" t="s">
        <v>21</v>
      </c>
      <c r="B96" s="1" t="s">
        <v>22</v>
      </c>
      <c r="C96" s="1">
        <v>5600</v>
      </c>
      <c r="D96" s="1" t="s">
        <v>105</v>
      </c>
      <c r="E96" s="1">
        <v>40404</v>
      </c>
      <c r="F96" s="1" t="s">
        <v>62</v>
      </c>
      <c r="G96" s="13">
        <v>0</v>
      </c>
      <c r="H96" s="13">
        <v>40000</v>
      </c>
      <c r="I96" s="13">
        <v>31680</v>
      </c>
      <c r="J96" s="1"/>
      <c r="K96" s="1"/>
      <c r="L96" s="1"/>
      <c r="M96" s="1"/>
      <c r="N96" s="14" t="str">
        <f t="shared" si="2"/>
        <v>0</v>
      </c>
      <c r="O96" s="14">
        <f t="shared" si="3"/>
        <v>0.79200000000000004</v>
      </c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1.25" customHeight="1" x14ac:dyDescent="0.2">
      <c r="A97" s="1" t="s">
        <v>21</v>
      </c>
      <c r="B97" s="1" t="s">
        <v>22</v>
      </c>
      <c r="C97" s="1">
        <v>5600</v>
      </c>
      <c r="D97" s="1" t="s">
        <v>105</v>
      </c>
      <c r="E97" s="1">
        <v>40501</v>
      </c>
      <c r="F97" s="1" t="s">
        <v>63</v>
      </c>
      <c r="G97" s="13">
        <v>46804.3</v>
      </c>
      <c r="H97" s="13">
        <v>46309.37</v>
      </c>
      <c r="I97" s="13">
        <v>0</v>
      </c>
      <c r="J97" s="1"/>
      <c r="K97" s="1"/>
      <c r="L97" s="1"/>
      <c r="M97" s="1"/>
      <c r="N97" s="14">
        <f t="shared" si="2"/>
        <v>0</v>
      </c>
      <c r="O97" s="14">
        <f t="shared" si="3"/>
        <v>0</v>
      </c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1.25" customHeight="1" x14ac:dyDescent="0.2">
      <c r="A98" s="1" t="s">
        <v>21</v>
      </c>
      <c r="B98" s="1" t="s">
        <v>22</v>
      </c>
      <c r="C98" s="1">
        <v>5600</v>
      </c>
      <c r="D98" s="1" t="s">
        <v>105</v>
      </c>
      <c r="E98" s="1">
        <v>40601</v>
      </c>
      <c r="F98" s="1" t="s">
        <v>64</v>
      </c>
      <c r="G98" s="13">
        <v>0</v>
      </c>
      <c r="H98" s="13">
        <v>11444</v>
      </c>
      <c r="I98" s="13">
        <v>11444</v>
      </c>
      <c r="J98" s="1"/>
      <c r="K98" s="1"/>
      <c r="L98" s="1"/>
      <c r="M98" s="1"/>
      <c r="N98" s="14" t="str">
        <f t="shared" si="2"/>
        <v>0</v>
      </c>
      <c r="O98" s="14">
        <f t="shared" si="3"/>
        <v>1</v>
      </c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1.25" customHeight="1" x14ac:dyDescent="0.2">
      <c r="A99" s="1" t="s">
        <v>21</v>
      </c>
      <c r="B99" s="1" t="s">
        <v>22</v>
      </c>
      <c r="C99" s="1">
        <v>5600</v>
      </c>
      <c r="D99" s="1" t="s">
        <v>105</v>
      </c>
      <c r="E99" s="1">
        <v>45301</v>
      </c>
      <c r="F99" s="1" t="s">
        <v>68</v>
      </c>
      <c r="G99" s="13">
        <v>12000</v>
      </c>
      <c r="H99" s="13">
        <v>12000</v>
      </c>
      <c r="I99" s="13">
        <v>0</v>
      </c>
      <c r="J99" s="1"/>
      <c r="K99" s="1"/>
      <c r="L99" s="1"/>
      <c r="M99" s="1"/>
      <c r="N99" s="14">
        <f t="shared" si="2"/>
        <v>0</v>
      </c>
      <c r="O99" s="14">
        <f t="shared" si="3"/>
        <v>0</v>
      </c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1.25" customHeight="1" x14ac:dyDescent="0.2">
      <c r="A100" s="1" t="s">
        <v>21</v>
      </c>
      <c r="B100" s="1" t="s">
        <v>22</v>
      </c>
      <c r="C100" s="1">
        <v>5600</v>
      </c>
      <c r="D100" s="1" t="s">
        <v>105</v>
      </c>
      <c r="E100" s="1">
        <v>45401</v>
      </c>
      <c r="F100" s="1" t="s">
        <v>69</v>
      </c>
      <c r="G100" s="13">
        <v>6341238.21</v>
      </c>
      <c r="H100" s="13">
        <v>9123409.6899999995</v>
      </c>
      <c r="I100" s="13">
        <v>2510805.8699999996</v>
      </c>
      <c r="J100" s="1"/>
      <c r="K100" s="1"/>
      <c r="L100" s="1"/>
      <c r="M100" s="1"/>
      <c r="N100" s="14">
        <f t="shared" si="2"/>
        <v>0.39594883315383284</v>
      </c>
      <c r="O100" s="14">
        <f t="shared" si="3"/>
        <v>0.27520477050943437</v>
      </c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1.25" customHeight="1" x14ac:dyDescent="0.2">
      <c r="A101" s="1" t="s">
        <v>21</v>
      </c>
      <c r="B101" s="1" t="s">
        <v>22</v>
      </c>
      <c r="C101" s="1">
        <v>5600</v>
      </c>
      <c r="D101" s="1" t="s">
        <v>105</v>
      </c>
      <c r="E101" s="1">
        <v>50301</v>
      </c>
      <c r="F101" s="1" t="s">
        <v>73</v>
      </c>
      <c r="G101" s="13">
        <v>407652.86</v>
      </c>
      <c r="H101" s="13">
        <v>10317920.93</v>
      </c>
      <c r="I101" s="13">
        <v>656943.6</v>
      </c>
      <c r="J101" s="1"/>
      <c r="K101" s="1"/>
      <c r="L101" s="1"/>
      <c r="M101" s="1"/>
      <c r="N101" s="14">
        <f t="shared" si="2"/>
        <v>1.6115270232618999</v>
      </c>
      <c r="O101" s="14">
        <f t="shared" si="3"/>
        <v>6.3670152587610496E-2</v>
      </c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1.25" customHeight="1" x14ac:dyDescent="0.2">
      <c r="A102" s="1" t="s">
        <v>21</v>
      </c>
      <c r="B102" s="1" t="s">
        <v>22</v>
      </c>
      <c r="C102" s="1">
        <v>5600</v>
      </c>
      <c r="D102" s="1" t="s">
        <v>105</v>
      </c>
      <c r="E102" s="1">
        <v>50303</v>
      </c>
      <c r="F102" s="1" t="s">
        <v>75</v>
      </c>
      <c r="G102" s="13">
        <v>0</v>
      </c>
      <c r="H102" s="13">
        <v>90653.89</v>
      </c>
      <c r="I102" s="13">
        <v>80685.959999999992</v>
      </c>
      <c r="J102" s="1"/>
      <c r="K102" s="1"/>
      <c r="L102" s="1"/>
      <c r="M102" s="1"/>
      <c r="N102" s="14" t="str">
        <f t="shared" si="2"/>
        <v>0</v>
      </c>
      <c r="O102" s="14">
        <f t="shared" si="3"/>
        <v>0.89004410069992579</v>
      </c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1.25" customHeight="1" x14ac:dyDescent="0.2">
      <c r="A103" s="1" t="s">
        <v>21</v>
      </c>
      <c r="B103" s="1" t="s">
        <v>22</v>
      </c>
      <c r="C103" s="1">
        <v>5600</v>
      </c>
      <c r="D103" s="1" t="s">
        <v>105</v>
      </c>
      <c r="E103" s="1">
        <v>50305</v>
      </c>
      <c r="F103" s="1" t="s">
        <v>76</v>
      </c>
      <c r="G103" s="13">
        <v>0</v>
      </c>
      <c r="H103" s="13">
        <v>6100</v>
      </c>
      <c r="I103" s="13">
        <v>6100</v>
      </c>
      <c r="J103" s="1"/>
      <c r="K103" s="1"/>
      <c r="L103" s="1"/>
      <c r="M103" s="1"/>
      <c r="N103" s="14" t="str">
        <f t="shared" si="2"/>
        <v>0</v>
      </c>
      <c r="O103" s="14">
        <f t="shared" si="3"/>
        <v>1</v>
      </c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1.25" customHeight="1" x14ac:dyDescent="0.2">
      <c r="A104" s="1" t="s">
        <v>21</v>
      </c>
      <c r="B104" s="1" t="s">
        <v>22</v>
      </c>
      <c r="C104" s="1">
        <v>5600</v>
      </c>
      <c r="D104" s="1" t="s">
        <v>105</v>
      </c>
      <c r="E104" s="1">
        <v>50401</v>
      </c>
      <c r="F104" s="1" t="s">
        <v>77</v>
      </c>
      <c r="G104" s="13">
        <v>20457754.039999999</v>
      </c>
      <c r="H104" s="13">
        <v>9452794</v>
      </c>
      <c r="I104" s="13">
        <v>897766.42999999993</v>
      </c>
      <c r="J104" s="1"/>
      <c r="K104" s="1"/>
      <c r="L104" s="1"/>
      <c r="M104" s="1"/>
      <c r="N104" s="14">
        <f t="shared" si="2"/>
        <v>4.3883919429505466E-2</v>
      </c>
      <c r="O104" s="14">
        <f t="shared" si="3"/>
        <v>9.4973658581790729E-2</v>
      </c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1.25" customHeight="1" x14ac:dyDescent="0.2">
      <c r="A105" s="1" t="s">
        <v>21</v>
      </c>
      <c r="B105" s="1" t="s">
        <v>22</v>
      </c>
      <c r="C105" s="1">
        <v>5600</v>
      </c>
      <c r="D105" s="1" t="s">
        <v>105</v>
      </c>
      <c r="E105" s="1">
        <v>61101</v>
      </c>
      <c r="F105" s="1" t="s">
        <v>81</v>
      </c>
      <c r="G105" s="13">
        <v>0</v>
      </c>
      <c r="H105" s="13">
        <v>149870</v>
      </c>
      <c r="I105" s="13">
        <v>149870</v>
      </c>
      <c r="J105" s="1"/>
      <c r="K105" s="1"/>
      <c r="L105" s="1"/>
      <c r="M105" s="1"/>
      <c r="N105" s="14" t="str">
        <f t="shared" si="2"/>
        <v>0</v>
      </c>
      <c r="O105" s="14">
        <f t="shared" si="3"/>
        <v>1</v>
      </c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1.25" customHeight="1" x14ac:dyDescent="0.2">
      <c r="A106" s="1" t="s">
        <v>21</v>
      </c>
      <c r="B106" s="1" t="s">
        <v>22</v>
      </c>
      <c r="C106" s="1">
        <v>5600</v>
      </c>
      <c r="D106" s="1" t="s">
        <v>105</v>
      </c>
      <c r="E106" s="15" t="s">
        <v>110</v>
      </c>
      <c r="F106" s="1" t="s">
        <v>111</v>
      </c>
      <c r="G106" s="13">
        <v>623208.51</v>
      </c>
      <c r="H106" s="13">
        <v>166850.46</v>
      </c>
      <c r="I106" s="13">
        <v>0</v>
      </c>
      <c r="J106" s="1"/>
      <c r="K106" s="1"/>
      <c r="L106" s="1"/>
      <c r="M106" s="1"/>
      <c r="N106" s="14">
        <f t="shared" si="2"/>
        <v>0</v>
      </c>
      <c r="O106" s="14">
        <f t="shared" si="3"/>
        <v>0</v>
      </c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1.25" customHeight="1" x14ac:dyDescent="0.2">
      <c r="A107" s="1" t="s">
        <v>21</v>
      </c>
      <c r="B107" s="1" t="s">
        <v>22</v>
      </c>
      <c r="C107" s="1">
        <v>5800</v>
      </c>
      <c r="D107" s="1" t="s">
        <v>112</v>
      </c>
      <c r="E107" s="1">
        <v>25401</v>
      </c>
      <c r="F107" s="1" t="s">
        <v>44</v>
      </c>
      <c r="G107" s="13">
        <v>0</v>
      </c>
      <c r="H107" s="13">
        <v>3341078.11</v>
      </c>
      <c r="I107" s="13">
        <v>0</v>
      </c>
      <c r="J107" s="1"/>
      <c r="K107" s="1"/>
      <c r="L107" s="1"/>
      <c r="M107" s="1"/>
      <c r="N107" s="14" t="str">
        <f t="shared" si="2"/>
        <v>0</v>
      </c>
      <c r="O107" s="14">
        <f t="shared" si="3"/>
        <v>0</v>
      </c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1.25" customHeight="1" x14ac:dyDescent="0.2">
      <c r="A108" s="1" t="s">
        <v>21</v>
      </c>
      <c r="B108" s="1" t="s">
        <v>22</v>
      </c>
      <c r="C108" s="1">
        <v>5800</v>
      </c>
      <c r="D108" s="1" t="s">
        <v>112</v>
      </c>
      <c r="E108" s="1">
        <v>61101</v>
      </c>
      <c r="F108" s="1" t="s">
        <v>81</v>
      </c>
      <c r="G108" s="13">
        <v>40000000</v>
      </c>
      <c r="H108" s="13">
        <v>64261700.659999996</v>
      </c>
      <c r="I108" s="13">
        <v>0</v>
      </c>
      <c r="J108" s="1"/>
      <c r="K108" s="1"/>
      <c r="L108" s="1"/>
      <c r="M108" s="1"/>
      <c r="N108" s="14">
        <f t="shared" si="2"/>
        <v>0</v>
      </c>
      <c r="O108" s="14">
        <f t="shared" si="3"/>
        <v>0</v>
      </c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1.25" customHeight="1" x14ac:dyDescent="0.2">
      <c r="A109" s="1" t="s">
        <v>21</v>
      </c>
      <c r="B109" s="1" t="s">
        <v>22</v>
      </c>
      <c r="C109" s="1">
        <v>5900</v>
      </c>
      <c r="D109" s="1" t="s">
        <v>113</v>
      </c>
      <c r="E109" s="1">
        <v>12101</v>
      </c>
      <c r="F109" s="1" t="s">
        <v>26</v>
      </c>
      <c r="G109" s="16">
        <v>0</v>
      </c>
      <c r="H109" s="13">
        <v>1500000</v>
      </c>
      <c r="I109" s="13">
        <v>0</v>
      </c>
      <c r="J109" s="1"/>
      <c r="K109" s="1"/>
      <c r="L109" s="1"/>
      <c r="M109" s="1"/>
      <c r="N109" s="14" t="str">
        <f t="shared" si="2"/>
        <v>0</v>
      </c>
      <c r="O109" s="14">
        <f t="shared" si="3"/>
        <v>0</v>
      </c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1.25" customHeight="1" x14ac:dyDescent="0.2">
      <c r="A110" s="1" t="s">
        <v>21</v>
      </c>
      <c r="B110" s="1" t="s">
        <v>22</v>
      </c>
      <c r="C110" s="1">
        <v>5900</v>
      </c>
      <c r="D110" s="1" t="s">
        <v>113</v>
      </c>
      <c r="E110" s="1">
        <v>25101</v>
      </c>
      <c r="F110" s="1" t="s">
        <v>40</v>
      </c>
      <c r="G110" s="16">
        <v>0</v>
      </c>
      <c r="H110" s="13">
        <v>1647394.23</v>
      </c>
      <c r="I110" s="13">
        <v>0</v>
      </c>
      <c r="J110" s="1"/>
      <c r="K110" s="1"/>
      <c r="L110" s="1"/>
      <c r="M110" s="1"/>
      <c r="N110" s="14" t="str">
        <f t="shared" si="2"/>
        <v>0</v>
      </c>
      <c r="O110" s="14">
        <f t="shared" si="3"/>
        <v>0</v>
      </c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1.25" customHeight="1" x14ac:dyDescent="0.2">
      <c r="A111" s="1" t="s">
        <v>21</v>
      </c>
      <c r="B111" s="1" t="s">
        <v>22</v>
      </c>
      <c r="C111" s="1">
        <v>5900</v>
      </c>
      <c r="D111" s="1" t="s">
        <v>113</v>
      </c>
      <c r="E111" s="15">
        <v>45101</v>
      </c>
      <c r="F111" s="1" t="s">
        <v>66</v>
      </c>
      <c r="G111" s="13">
        <v>7225620.29</v>
      </c>
      <c r="H111" s="13">
        <v>8698755.25</v>
      </c>
      <c r="I111" s="13">
        <v>7241422.9100000011</v>
      </c>
      <c r="J111" s="1"/>
      <c r="K111" s="1"/>
      <c r="L111" s="1"/>
      <c r="M111" s="1"/>
      <c r="N111" s="14">
        <f t="shared" si="2"/>
        <v>1.0021870260774526</v>
      </c>
      <c r="O111" s="14">
        <f t="shared" si="3"/>
        <v>0.83246656583423251</v>
      </c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1.25" customHeight="1" x14ac:dyDescent="0.2">
      <c r="A112" s="1" t="s">
        <v>21</v>
      </c>
      <c r="B112" s="1" t="s">
        <v>22</v>
      </c>
      <c r="C112" s="1">
        <v>5900</v>
      </c>
      <c r="D112" s="1" t="s">
        <v>113</v>
      </c>
      <c r="E112" s="1">
        <v>45201</v>
      </c>
      <c r="F112" s="1" t="s">
        <v>67</v>
      </c>
      <c r="G112" s="13">
        <v>4037353.9</v>
      </c>
      <c r="H112" s="13">
        <v>14792544.67</v>
      </c>
      <c r="I112" s="13">
        <v>3124261.43</v>
      </c>
      <c r="J112" s="1"/>
      <c r="K112" s="1"/>
      <c r="L112" s="1"/>
      <c r="M112" s="1"/>
      <c r="N112" s="14">
        <f t="shared" si="2"/>
        <v>0.77383888244228483</v>
      </c>
      <c r="O112" s="14">
        <f t="shared" si="3"/>
        <v>0.21120513743224681</v>
      </c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1.25" customHeight="1" x14ac:dyDescent="0.2">
      <c r="A113" s="1" t="s">
        <v>21</v>
      </c>
      <c r="B113" s="1" t="s">
        <v>22</v>
      </c>
      <c r="C113" s="1">
        <v>5900</v>
      </c>
      <c r="D113" s="1" t="s">
        <v>113</v>
      </c>
      <c r="E113" s="1">
        <v>45401</v>
      </c>
      <c r="F113" s="1" t="s">
        <v>69</v>
      </c>
      <c r="G113" s="13">
        <v>8419540.5999999996</v>
      </c>
      <c r="H113" s="13">
        <v>8575730.3599999994</v>
      </c>
      <c r="I113" s="13">
        <v>5801272.0600000005</v>
      </c>
      <c r="J113" s="1"/>
      <c r="K113" s="1"/>
      <c r="L113" s="1"/>
      <c r="M113" s="1"/>
      <c r="N113" s="14">
        <f t="shared" si="2"/>
        <v>0.68902477410703389</v>
      </c>
      <c r="O113" s="14">
        <f t="shared" si="3"/>
        <v>0.67647556726585334</v>
      </c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1.25" customHeight="1" x14ac:dyDescent="0.2">
      <c r="A114" s="1" t="s">
        <v>21</v>
      </c>
      <c r="B114" s="1" t="s">
        <v>22</v>
      </c>
      <c r="C114" s="1">
        <v>5900</v>
      </c>
      <c r="D114" s="1" t="s">
        <v>113</v>
      </c>
      <c r="E114" s="1">
        <v>50501</v>
      </c>
      <c r="F114" s="1" t="s">
        <v>78</v>
      </c>
      <c r="G114" s="16">
        <v>0</v>
      </c>
      <c r="H114" s="13">
        <v>3207.6</v>
      </c>
      <c r="I114" s="13">
        <v>3207.6</v>
      </c>
      <c r="J114" s="1"/>
      <c r="K114" s="1"/>
      <c r="L114" s="1"/>
      <c r="M114" s="1"/>
      <c r="N114" s="14" t="str">
        <f t="shared" si="2"/>
        <v>0</v>
      </c>
      <c r="O114" s="14">
        <f t="shared" si="3"/>
        <v>1</v>
      </c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1.25" customHeight="1" x14ac:dyDescent="0.2">
      <c r="A115" s="1" t="s">
        <v>21</v>
      </c>
      <c r="B115" s="1" t="s">
        <v>22</v>
      </c>
      <c r="C115" s="1">
        <v>5900</v>
      </c>
      <c r="D115" s="1" t="s">
        <v>113</v>
      </c>
      <c r="E115" s="1">
        <v>61101</v>
      </c>
      <c r="F115" s="1" t="s">
        <v>81</v>
      </c>
      <c r="G115" s="13">
        <v>7000000</v>
      </c>
      <c r="H115" s="13">
        <v>9087900</v>
      </c>
      <c r="I115" s="13">
        <v>0</v>
      </c>
      <c r="J115" s="1"/>
      <c r="K115" s="1"/>
      <c r="L115" s="1"/>
      <c r="M115" s="1"/>
      <c r="N115" s="14">
        <f t="shared" si="2"/>
        <v>0</v>
      </c>
      <c r="O115" s="14">
        <f t="shared" si="3"/>
        <v>0</v>
      </c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1.25" customHeight="1" x14ac:dyDescent="0.2">
      <c r="A116" s="1" t="s">
        <v>21</v>
      </c>
      <c r="B116" s="1" t="s">
        <v>22</v>
      </c>
      <c r="C116" s="1">
        <v>5900</v>
      </c>
      <c r="D116" s="1" t="s">
        <v>113</v>
      </c>
      <c r="E116" s="15" t="s">
        <v>99</v>
      </c>
      <c r="F116" s="1" t="s">
        <v>100</v>
      </c>
      <c r="G116" s="16">
        <v>0</v>
      </c>
      <c r="H116" s="13">
        <v>2848671.7199999997</v>
      </c>
      <c r="I116" s="13">
        <v>2542921.7199999997</v>
      </c>
      <c r="J116" s="1"/>
      <c r="K116" s="1"/>
      <c r="L116" s="1"/>
      <c r="M116" s="1"/>
      <c r="N116" s="14" t="str">
        <f t="shared" si="2"/>
        <v>0</v>
      </c>
      <c r="O116" s="14">
        <f t="shared" si="3"/>
        <v>0.89266927534914409</v>
      </c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1.25" customHeight="1" x14ac:dyDescent="0.2">
      <c r="A117" s="1" t="s">
        <v>21</v>
      </c>
      <c r="B117" s="1" t="s">
        <v>22</v>
      </c>
      <c r="C117" s="1">
        <v>6100</v>
      </c>
      <c r="D117" s="1" t="s">
        <v>114</v>
      </c>
      <c r="E117" s="1">
        <v>25401</v>
      </c>
      <c r="F117" s="1" t="s">
        <v>44</v>
      </c>
      <c r="G117" s="13">
        <v>435371723</v>
      </c>
      <c r="H117" s="13">
        <v>1349895499.6100008</v>
      </c>
      <c r="I117" s="13">
        <v>666384842.68000066</v>
      </c>
      <c r="J117" s="1"/>
      <c r="K117" s="1"/>
      <c r="L117" s="1"/>
      <c r="M117" s="1"/>
      <c r="N117" s="14">
        <f t="shared" si="2"/>
        <v>1.53061121675098</v>
      </c>
      <c r="O117" s="14">
        <f t="shared" si="3"/>
        <v>0.49365661480649897</v>
      </c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1.25" customHeight="1" x14ac:dyDescent="0.2">
      <c r="A118" s="1" t="s">
        <v>21</v>
      </c>
      <c r="B118" s="1" t="s">
        <v>22</v>
      </c>
      <c r="C118" s="1">
        <v>6200</v>
      </c>
      <c r="D118" s="1" t="s">
        <v>115</v>
      </c>
      <c r="E118" s="1">
        <v>25401</v>
      </c>
      <c r="F118" s="1" t="s">
        <v>44</v>
      </c>
      <c r="G118" s="13">
        <v>15000000</v>
      </c>
      <c r="H118" s="13">
        <v>48519784.290000007</v>
      </c>
      <c r="I118" s="13">
        <v>31191953.499999996</v>
      </c>
      <c r="J118" s="1"/>
      <c r="K118" s="1"/>
      <c r="L118" s="1"/>
      <c r="M118" s="1"/>
      <c r="N118" s="14">
        <f t="shared" si="2"/>
        <v>2.0794635666666665</v>
      </c>
      <c r="O118" s="14">
        <f t="shared" si="3"/>
        <v>0.64287081973752103</v>
      </c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1.25" customHeight="1" x14ac:dyDescent="0.2">
      <c r="A119" s="1" t="s">
        <v>116</v>
      </c>
      <c r="B119" s="1" t="s">
        <v>117</v>
      </c>
      <c r="C119" s="1">
        <v>6100</v>
      </c>
      <c r="D119" s="1" t="s">
        <v>114</v>
      </c>
      <c r="E119" s="1">
        <v>25401</v>
      </c>
      <c r="F119" s="1" t="s">
        <v>44</v>
      </c>
      <c r="G119" s="16">
        <v>0</v>
      </c>
      <c r="H119" s="16">
        <v>100085946.03999996</v>
      </c>
      <c r="I119" s="16">
        <v>35584633.590000004</v>
      </c>
      <c r="J119" s="1"/>
      <c r="K119" s="1"/>
      <c r="L119" s="1"/>
      <c r="M119" s="1"/>
      <c r="N119" s="14" t="str">
        <f t="shared" si="2"/>
        <v>0</v>
      </c>
      <c r="O119" s="14">
        <f t="shared" si="3"/>
        <v>0.35554076269387896</v>
      </c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1.25" customHeight="1" x14ac:dyDescent="0.2">
      <c r="A120" s="1" t="s">
        <v>118</v>
      </c>
      <c r="B120" s="1" t="s">
        <v>119</v>
      </c>
      <c r="C120" s="1">
        <v>6100</v>
      </c>
      <c r="D120" s="1" t="s">
        <v>114</v>
      </c>
      <c r="E120" s="1">
        <v>25401</v>
      </c>
      <c r="F120" s="1" t="s">
        <v>44</v>
      </c>
      <c r="G120" s="16">
        <v>0</v>
      </c>
      <c r="H120" s="16">
        <v>439846665.54999995</v>
      </c>
      <c r="I120" s="16">
        <v>212765656.02999991</v>
      </c>
      <c r="J120" s="1"/>
      <c r="K120" s="1"/>
      <c r="L120" s="1"/>
      <c r="M120" s="1"/>
      <c r="N120" s="14" t="str">
        <f t="shared" si="2"/>
        <v>0</v>
      </c>
      <c r="O120" s="14">
        <f t="shared" si="3"/>
        <v>0.48372688187586954</v>
      </c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1.25" customHeight="1" x14ac:dyDescent="0.2">
      <c r="A121" s="1" t="s">
        <v>120</v>
      </c>
      <c r="B121" s="1" t="s">
        <v>121</v>
      </c>
      <c r="C121" s="1">
        <v>6100</v>
      </c>
      <c r="D121" s="1" t="s">
        <v>114</v>
      </c>
      <c r="E121" s="1">
        <v>25401</v>
      </c>
      <c r="F121" s="1" t="s">
        <v>44</v>
      </c>
      <c r="G121" s="16">
        <v>0</v>
      </c>
      <c r="H121" s="16">
        <v>17489165.219999999</v>
      </c>
      <c r="I121" s="16">
        <v>8527095.3099999987</v>
      </c>
      <c r="J121" s="1"/>
      <c r="K121" s="1"/>
      <c r="L121" s="1"/>
      <c r="M121" s="1"/>
      <c r="N121" s="14" t="str">
        <f t="shared" si="2"/>
        <v>0</v>
      </c>
      <c r="O121" s="14">
        <f t="shared" si="3"/>
        <v>0.48756445506322454</v>
      </c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" customHeight="1" x14ac:dyDescent="0.2">
      <c r="A122" s="1" t="s">
        <v>120</v>
      </c>
      <c r="B122" s="1" t="s">
        <v>121</v>
      </c>
      <c r="C122" s="1">
        <v>6200</v>
      </c>
      <c r="D122" s="1" t="s">
        <v>115</v>
      </c>
      <c r="E122" s="1">
        <v>25401</v>
      </c>
      <c r="F122" s="1" t="s">
        <v>44</v>
      </c>
      <c r="G122" s="16">
        <v>0</v>
      </c>
      <c r="H122" s="16">
        <v>3771899.9699999997</v>
      </c>
      <c r="I122" s="16">
        <v>1334474.3</v>
      </c>
      <c r="J122" s="1"/>
      <c r="K122" s="1"/>
      <c r="L122" s="1"/>
      <c r="M122" s="1"/>
      <c r="N122" s="14" t="str">
        <f t="shared" si="2"/>
        <v>0</v>
      </c>
      <c r="O122" s="14">
        <f t="shared" si="3"/>
        <v>0.35379366118237759</v>
      </c>
      <c r="P122" s="1"/>
      <c r="Q122" s="1"/>
    </row>
    <row r="123" spans="1:26" ht="11.25" customHeight="1" x14ac:dyDescent="0.2">
      <c r="A123" s="1" t="s">
        <v>122</v>
      </c>
      <c r="B123" s="1" t="s">
        <v>123</v>
      </c>
      <c r="C123" s="1">
        <v>6100</v>
      </c>
      <c r="D123" s="1" t="s">
        <v>114</v>
      </c>
      <c r="E123" s="1">
        <v>25401</v>
      </c>
      <c r="F123" s="1" t="s">
        <v>44</v>
      </c>
      <c r="G123" s="16">
        <v>0</v>
      </c>
      <c r="H123" s="16">
        <v>31656352.109999999</v>
      </c>
      <c r="I123" s="16">
        <v>13270712.709999999</v>
      </c>
      <c r="J123" s="1"/>
      <c r="K123" s="1"/>
      <c r="L123" s="1"/>
      <c r="M123" s="1"/>
      <c r="N123" s="14" t="str">
        <f t="shared" si="2"/>
        <v>0</v>
      </c>
      <c r="O123" s="14">
        <f t="shared" si="3"/>
        <v>0.41921168503201867</v>
      </c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1.25" customHeight="1" x14ac:dyDescent="0.2">
      <c r="A124" s="1" t="s">
        <v>124</v>
      </c>
      <c r="B124" s="1" t="s">
        <v>125</v>
      </c>
      <c r="C124" s="1">
        <v>5600</v>
      </c>
      <c r="D124" s="1" t="s">
        <v>105</v>
      </c>
      <c r="E124" s="1">
        <v>15301</v>
      </c>
      <c r="F124" s="1" t="s">
        <v>31</v>
      </c>
      <c r="G124" s="16">
        <v>0</v>
      </c>
      <c r="H124" s="16">
        <v>184824778.41</v>
      </c>
      <c r="I124" s="13">
        <v>139475437.68000001</v>
      </c>
      <c r="J124" s="1"/>
      <c r="K124" s="1"/>
      <c r="L124" s="1"/>
      <c r="M124" s="1"/>
      <c r="N124" s="14" t="str">
        <f t="shared" si="2"/>
        <v>0</v>
      </c>
      <c r="O124" s="14">
        <f t="shared" si="3"/>
        <v>0.75463603354415631</v>
      </c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1.25" customHeight="1" x14ac:dyDescent="0.2">
      <c r="A125" s="1" t="s">
        <v>124</v>
      </c>
      <c r="B125" s="1" t="s">
        <v>125</v>
      </c>
      <c r="C125" s="1">
        <v>5600</v>
      </c>
      <c r="D125" s="1" t="s">
        <v>105</v>
      </c>
      <c r="E125" s="1">
        <v>16301</v>
      </c>
      <c r="F125" s="1" t="s">
        <v>34</v>
      </c>
      <c r="G125" s="16">
        <v>0</v>
      </c>
      <c r="H125" s="16">
        <v>9843908.0600000005</v>
      </c>
      <c r="I125" s="13">
        <v>0</v>
      </c>
      <c r="J125" s="1"/>
      <c r="K125" s="1"/>
      <c r="L125" s="1"/>
      <c r="M125" s="1"/>
      <c r="N125" s="14" t="str">
        <f t="shared" si="2"/>
        <v>0</v>
      </c>
      <c r="O125" s="14">
        <f t="shared" si="3"/>
        <v>0</v>
      </c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1.25" customHeight="1" x14ac:dyDescent="0.2">
      <c r="A126" s="1" t="s">
        <v>124</v>
      </c>
      <c r="B126" s="1" t="s">
        <v>125</v>
      </c>
      <c r="C126" s="1">
        <v>5600</v>
      </c>
      <c r="D126" s="1" t="s">
        <v>105</v>
      </c>
      <c r="E126" s="1">
        <v>16401</v>
      </c>
      <c r="F126" s="1" t="s">
        <v>35</v>
      </c>
      <c r="G126" s="16">
        <v>0</v>
      </c>
      <c r="H126" s="16">
        <v>135427601.58000001</v>
      </c>
      <c r="I126" s="13">
        <v>0</v>
      </c>
      <c r="J126" s="1"/>
      <c r="K126" s="1"/>
      <c r="L126" s="1"/>
      <c r="M126" s="1"/>
      <c r="N126" s="14" t="str">
        <f t="shared" si="2"/>
        <v>0</v>
      </c>
      <c r="O126" s="14">
        <f t="shared" si="3"/>
        <v>0</v>
      </c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1.25" customHeight="1" x14ac:dyDescent="0.2">
      <c r="A127" s="1" t="s">
        <v>124</v>
      </c>
      <c r="B127" s="1" t="s">
        <v>125</v>
      </c>
      <c r="C127" s="1">
        <v>6100</v>
      </c>
      <c r="D127" s="1" t="s">
        <v>114</v>
      </c>
      <c r="E127" s="1">
        <v>25401</v>
      </c>
      <c r="F127" s="1" t="s">
        <v>44</v>
      </c>
      <c r="G127" s="16">
        <v>0</v>
      </c>
      <c r="H127" s="16">
        <v>192399575.16000003</v>
      </c>
      <c r="I127" s="16">
        <v>51588635.660000004</v>
      </c>
      <c r="J127" s="1"/>
      <c r="K127" s="1"/>
      <c r="L127" s="1"/>
      <c r="M127" s="1"/>
      <c r="N127" s="14" t="str">
        <f t="shared" si="2"/>
        <v>0</v>
      </c>
      <c r="O127" s="14">
        <f t="shared" si="3"/>
        <v>0.26813279404124851</v>
      </c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1.25" customHeight="1" x14ac:dyDescent="0.2">
      <c r="A128" s="1" t="s">
        <v>126</v>
      </c>
      <c r="B128" s="1" t="s">
        <v>127</v>
      </c>
      <c r="C128" s="1">
        <v>6100</v>
      </c>
      <c r="D128" s="1" t="s">
        <v>114</v>
      </c>
      <c r="E128" s="1">
        <v>25401</v>
      </c>
      <c r="F128" s="1" t="s">
        <v>44</v>
      </c>
      <c r="G128" s="16">
        <v>0</v>
      </c>
      <c r="H128" s="16">
        <v>1128911.01</v>
      </c>
      <c r="I128" s="13">
        <v>0</v>
      </c>
      <c r="J128" s="1"/>
      <c r="K128" s="1"/>
      <c r="L128" s="1"/>
      <c r="M128" s="1"/>
      <c r="N128" s="14" t="str">
        <f t="shared" si="2"/>
        <v>0</v>
      </c>
      <c r="O128" s="14">
        <f t="shared" si="3"/>
        <v>0</v>
      </c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1.25" customHeight="1" x14ac:dyDescent="0.2">
      <c r="A129" s="1" t="s">
        <v>116</v>
      </c>
      <c r="B129" s="1" t="s">
        <v>128</v>
      </c>
      <c r="C129" s="1">
        <v>6100</v>
      </c>
      <c r="D129" s="1" t="s">
        <v>114</v>
      </c>
      <c r="E129" s="1">
        <v>25401</v>
      </c>
      <c r="F129" s="1" t="s">
        <v>44</v>
      </c>
      <c r="G129" s="16">
        <v>0</v>
      </c>
      <c r="H129" s="16">
        <v>54102776.230000004</v>
      </c>
      <c r="I129" s="16">
        <v>50263510.410000004</v>
      </c>
      <c r="J129" s="1"/>
      <c r="K129" s="1"/>
      <c r="L129" s="1"/>
      <c r="M129" s="1"/>
      <c r="N129" s="14" t="str">
        <f t="shared" si="2"/>
        <v>0</v>
      </c>
      <c r="O129" s="14">
        <f t="shared" si="3"/>
        <v>0.92903754506647429</v>
      </c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1.25" customHeight="1" x14ac:dyDescent="0.2">
      <c r="A130" s="1" t="s">
        <v>118</v>
      </c>
      <c r="B130" s="1" t="s">
        <v>129</v>
      </c>
      <c r="C130" s="1">
        <v>6100</v>
      </c>
      <c r="D130" s="1" t="s">
        <v>114</v>
      </c>
      <c r="E130" s="1">
        <v>25401</v>
      </c>
      <c r="F130" s="1" t="s">
        <v>44</v>
      </c>
      <c r="G130" s="16">
        <v>0</v>
      </c>
      <c r="H130" s="16">
        <v>83321355.320000008</v>
      </c>
      <c r="I130" s="16">
        <v>66570615.980000004</v>
      </c>
      <c r="J130" s="1"/>
      <c r="K130" s="1"/>
      <c r="L130" s="1"/>
      <c r="M130" s="1"/>
      <c r="N130" s="14" t="str">
        <f t="shared" si="2"/>
        <v>0</v>
      </c>
      <c r="O130" s="14">
        <f t="shared" si="3"/>
        <v>0.79896223152314416</v>
      </c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1.25" customHeight="1" x14ac:dyDescent="0.2">
      <c r="A131" s="1" t="s">
        <v>122</v>
      </c>
      <c r="B131" s="1" t="s">
        <v>130</v>
      </c>
      <c r="C131" s="1">
        <v>6100</v>
      </c>
      <c r="D131" s="1" t="s">
        <v>114</v>
      </c>
      <c r="E131" s="1">
        <v>25401</v>
      </c>
      <c r="F131" s="1" t="s">
        <v>44</v>
      </c>
      <c r="G131" s="16">
        <v>0</v>
      </c>
      <c r="H131" s="16">
        <v>34753342.739999995</v>
      </c>
      <c r="I131" s="16">
        <v>27671384.43</v>
      </c>
      <c r="J131" s="1"/>
      <c r="K131" s="1"/>
      <c r="L131" s="1"/>
      <c r="M131" s="1"/>
      <c r="N131" s="14" t="str">
        <f t="shared" si="2"/>
        <v>0</v>
      </c>
      <c r="O131" s="14">
        <f t="shared" si="3"/>
        <v>0.79622224075012826</v>
      </c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1.25" customHeight="1" x14ac:dyDescent="0.2">
      <c r="A132" s="1"/>
      <c r="B132" s="1"/>
      <c r="C132" s="1"/>
      <c r="D132" s="1"/>
      <c r="E132" s="1"/>
      <c r="F132" s="1"/>
      <c r="G132" s="13"/>
      <c r="H132" s="13"/>
      <c r="I132" s="13"/>
      <c r="J132" s="1"/>
      <c r="K132" s="1"/>
      <c r="L132" s="1"/>
      <c r="M132" s="1"/>
      <c r="N132" s="14"/>
      <c r="O132" s="14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1.2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1.2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1.2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1.2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1.2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1.2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1.2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1.2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1.2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1.2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1.2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1.2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1.2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1.2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1.2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1.2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1.2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1.2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1.2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1.2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1.2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1.2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1.2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1.2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1.2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1.2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1.2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1.2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1.2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1.2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1.2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1.2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1.2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1.2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1.2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1.2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1.2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1.2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1.2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1.2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1.2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1.2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1.2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1.2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1.2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1.2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1.2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1.2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1.2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1.2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1.2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1.2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1.2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1.2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1.2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1.2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1.2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1.2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1.2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1.2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1.2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1.2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1.2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1.2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1.2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1.2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1.2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1.2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1.2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1.2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1.2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1.2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1.2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1.2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1.2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1.2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1.2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1.2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1.2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1.2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1.2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1.2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1.2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1.2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1.2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1.2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1.2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1.2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1.2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1.2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1.2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1.2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1.2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1.2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1.2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1.2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1.25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1.25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1.25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1.2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1.2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1.25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1.2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1.2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1.2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1.2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1.2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1.2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1.2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1.2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1.2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1.2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1.2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1.2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1.2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1.2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1.2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1.2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1.2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1.2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1.2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1.2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1.2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1.2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1.2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1.2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1.2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1.2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1.2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1.2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1.2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1.2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1.2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1.2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1.2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1.2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1.2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1.2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1.2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1.2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1.2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1.2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1.2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1.2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1.2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1.2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1.2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1.2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1.2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1.2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1.2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1.2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1.2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1.2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1.2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1.2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1.2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1.2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1.2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1.2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1.2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1.2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1.2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1.2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1.2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1.2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1.2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1.2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1.2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1.2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1.2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1.2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1.2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1.2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1.2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1.2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1.2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1.2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1.2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1.2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1.2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1.2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1.2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1.2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1.2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1.2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1.2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1.2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1.2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1.2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1.2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1.2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1.2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1.2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1.2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1.2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1.2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1.2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1.2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1.2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1.2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1.2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1.2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1.2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1.2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1.2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1.2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1.2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1.2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1.2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1.2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1.2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1.2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1.2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1.2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1.2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1.2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1.2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1.2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1.2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1.2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1.2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1.2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1.2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1.2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1.2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1.2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1.2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1.2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1.2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1.2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1.2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1.2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1.2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1.2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1.2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1.2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1.2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1.2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1.2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1.2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1.2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1.2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1.2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1.2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1.2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1.2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1.2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1.2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1.2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1.2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1.2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1.2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1.2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1.2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1.2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1.2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1.2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1.2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1.2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1.2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1.2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1.2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1.2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1.2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1.2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1.2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1.2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1.2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1.2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1.2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1.2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1.2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1.2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1.2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1.2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1.2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1.2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1.2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1.2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1.2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1.2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1.2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1.2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1.2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1.2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1.2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1.2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1.2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1.2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1.2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1.2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1.2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1.2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1.2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1.2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1.2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1.2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1.2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1.2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1.2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1.2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1.2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1.2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1.2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1.2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1.2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1.2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1.2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1.2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1.2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1.2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1.2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1.2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1.2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1.2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1.2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1.2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1.2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1.2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1.2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1.2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1.2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1.2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1.2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1.2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1.2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1.2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1.2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1.2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1.2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1.2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1.2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1.2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1.2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1.2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1.2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1.2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1.2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1.2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1.2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1.2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1.2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1.2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1.2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1.2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1.2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1.2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1.2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1.2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1.2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1.2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1.2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1.2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1.2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1.2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1.2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1.2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1.2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1.2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1.2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1.2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1.2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1.2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1.2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1.2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1.2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1.2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1.2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1.2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1.2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1.2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1.2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1.2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1.2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1.2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1.2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1.2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1.2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1.2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1.2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1.2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1.2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1.2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1.2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1.2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1.2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1.2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1.2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1.2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1.2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1.2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1.2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1.2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1.2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1.2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1.2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1.2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1.2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1.2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1.2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1.2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1.2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1.2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1.2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1.2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1.2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1.2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1.2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1.2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1.2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1.2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1.2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1.2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1.2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1.2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1.2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1.2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1.2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1.2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1.2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1.2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1.2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1.2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1.2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1.2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1.2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1.2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1.2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1.2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1.2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1.2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1.2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1.2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1.2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1.2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1.2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1.2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1.2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1.2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1.2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1.2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1.2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1.2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1.2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1.2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1.2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1.2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1.2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1.2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1.2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1.2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1.2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1.2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1.2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1.2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1.2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1.2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1.2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1.2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1.2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1.2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1.2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1.2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1.2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1.2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1.2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1.2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1.2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1.2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1.2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1.2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1.2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1.2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1.2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1.2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1.2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1.2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1.2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1.2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1.2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1.2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1.2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1.2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1.2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1.2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1.2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1.2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1.2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1.2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1.2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1.2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1.2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1.2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1.2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1.2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1.2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1.2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1.2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1.2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1.2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1.2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1.2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1.2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1.2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1.2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1.2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1.2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1.2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1.2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1.2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1.2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1.2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1.2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1.2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1.2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1.2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1.2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1.2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1.2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1.2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1.2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1.2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1.2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1.2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1.2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1.2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1.2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1.2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1.2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1.2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1.2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1.2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1.2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1.2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1.2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1.2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1.2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1.2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1.2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1.2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1.2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1.2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1.2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1.2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1.2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1.2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1.2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1.2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1.2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1.2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1.2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1.2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1.2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1.2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1.2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1.2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1.2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1.2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1.2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1.2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1.2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1.2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1.2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1.2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1.2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1.2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1.2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1.2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1.2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1.2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1.2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1.2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1.2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1.2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1.2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1.2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1.2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1.2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1.2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1.2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1.2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1.2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1.2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1.2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1.2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1.2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1.2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1.2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1.2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1.2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1.2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1.2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1.2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1.2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1.2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1.2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1.2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1.2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1.2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1.2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1.2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1.2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1.2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1.2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1.2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1.2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1.2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1.2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1.2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1.2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1.2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1.2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1.2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1.2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1.2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1.2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1.2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1.2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1.2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1.2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1.2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1.2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1.2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1.2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1.2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1.2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1.2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1.2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1.2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1.2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1.2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1.2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1.2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1.2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1.2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1.2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1.2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1.2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1.2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1.2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1.2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1.2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1.2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1.2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1.2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1.2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1.2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1.2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1.2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1.2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1.2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1.2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1.2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1.2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1.2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1.2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1.2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1.2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1.2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1.2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1.2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1.2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1.2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1.2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1.2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1.2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1.2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1.2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1.2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1.2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1.2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1.2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1.2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1.2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1.2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1.2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1.2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1.2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1.2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1.2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1.2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1.2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1.2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1.2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1.2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1.2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1.2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1.2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1.2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1.2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1.2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1.2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1.2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1.2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1.2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1.2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1.2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1.2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1.2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1.2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1.2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1.2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1.2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1.2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1.2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1.2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1.2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1.2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1.2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1.2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1.2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1.2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1.2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1.2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1.2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1.2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1.2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1.2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1.2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1.2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1.2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1.2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1.2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1.2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1.2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1.2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1.2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1.2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1.2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1.2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1.2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1.2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1.2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1.2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1.2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1.2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1.2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1.2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1.2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1.2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1.2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1.2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1.2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1.2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1.2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1.2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1.2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1.2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1.2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1.2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1.2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1.2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1.2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1.2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1.2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1.2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1.2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1.2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1.2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1.2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1.2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1.2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1.2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1.2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1.2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1.2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1.2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1.2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1.2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1.2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1.2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1.2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1.2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1.2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1.2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1.2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1.2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1.2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1.2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1.2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1.2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1.2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1.2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1.2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1.2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1.2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1.2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1.2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1.2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1.2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1.2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1.2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1.2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1.2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1.2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1.2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1.2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1.2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1.2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1.2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1.2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1.2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1.2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1.2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1.2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1.2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1.2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1.2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1.2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1.2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1.2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1.2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1.2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1.2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1.2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1.2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1.2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1.2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1.2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1.2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1.2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1.2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1.2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1.2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1.2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1.2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1.2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1.2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1.2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1.2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1.2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1.2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1.2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1.2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1.2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1.2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1.2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1.2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1.2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1.2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1.2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1.2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1.2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1.2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1.2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1.2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1.2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1.25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1.25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1.25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1.25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1.25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1.25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1.25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1.25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1.25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1.25" customHeight="1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1.25" customHeight="1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1.25" customHeight="1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1.25" customHeight="1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1.25" customHeight="1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1.25" customHeight="1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1.25" customHeight="1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</sheetData>
  <autoFilter ref="A3:Q29" xr:uid="{00000000-0009-0000-0000-000000000000}"/>
  <mergeCells count="2">
    <mergeCell ref="A1:Q1"/>
    <mergeCell ref="K2:M2"/>
  </mergeCells>
  <pageMargins left="0.7" right="0.7" top="0.75" bottom="0.75" header="0" footer="0"/>
  <pageSetup scale="42"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Props1.xml><?xml version="1.0" encoding="utf-8"?>
<ds:datastoreItem xmlns:ds="http://schemas.openxmlformats.org/officeDocument/2006/customXml" ds:itemID="{5FC538A5-6692-4947-8AFC-62E6B155384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C552183-7D40-4B7B-8EF9-6CE6F8004B2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E2F589B-3FAC-4AC5-A63C-1EEB8B32130F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Luis Antonio Hernández</dc:creator>
  <cp:keywords/>
  <dc:description/>
  <cp:lastModifiedBy>Luis Antonio Hernández</cp:lastModifiedBy>
  <cp:revision/>
  <dcterms:created xsi:type="dcterms:W3CDTF">2024-04-08T20:30:24Z</dcterms:created>
  <dcterms:modified xsi:type="dcterms:W3CDTF">2026-01-27T17:07:37Z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